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5" activeTab="0"/>
  </bookViews>
  <sheets>
    <sheet name="Budget Plann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Nina Beerling</author>
  </authors>
  <commentList>
    <comment ref="C9" authorId="0">
      <text>
        <r>
          <rPr>
            <b/>
            <sz val="8"/>
            <rFont val="Tahoma"/>
            <family val="2"/>
          </rPr>
          <t>family allowance, child care benefit etc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Excludes Superannuation salary sacrifice &amp; fringe benefits.</t>
        </r>
        <r>
          <rPr>
            <sz val="8"/>
            <rFont val="Tahoma"/>
            <family val="2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2"/>
          </rPr>
          <t>This refers to 'Personal After Tax Superannuation' contributions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<sst xmlns="http://schemas.openxmlformats.org/spreadsheetml/2006/main" count="130" uniqueCount="115">
  <si>
    <t>Amount</t>
  </si>
  <si>
    <t>Frequency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</si>
  <si>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</si>
  <si>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</si>
  <si>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</si>
  <si>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</si>
  <si>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</si>
  <si>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</si>
  <si>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</si>
  <si>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</si>
  <si>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</si>
  <si>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</si>
  <si>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</si>
  <si>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</si>
  <si>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</si>
  <si>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Before tax salary, overtime &amp; bonuses - Self</t>
  </si>
  <si>
    <t>Superannuation salary sacrifice &amp; fringe benefits - Self</t>
  </si>
  <si>
    <t>Before tax salary, overtime &amp; bonuses - Partner</t>
  </si>
  <si>
    <t>Superannuation salary sacrifice &amp; fringe benefits - Partner</t>
  </si>
  <si>
    <t>Investment income (interest, dividends)</t>
  </si>
  <si>
    <t>Govt. Pensions &amp; Allowances</t>
  </si>
  <si>
    <t>Rental, board income</t>
  </si>
  <si>
    <t>Other income (child support, gifts etc)</t>
  </si>
  <si>
    <t>TOTAL MONTHLY INCOME</t>
  </si>
  <si>
    <t>per year</t>
  </si>
  <si>
    <t>1. Financial expenses</t>
  </si>
  <si>
    <t xml:space="preserve"> </t>
  </si>
  <si>
    <t>Mortgage(s)</t>
  </si>
  <si>
    <t>Rent &amp; body corporate fees</t>
  </si>
  <si>
    <t>Personal, car, share loan repayments etc</t>
  </si>
  <si>
    <t>Credit card repayments (Interest only)</t>
  </si>
  <si>
    <t>Lease repayments, equipment rental</t>
  </si>
  <si>
    <t>Other (lay-by etc)</t>
  </si>
  <si>
    <t>2. Home expenses</t>
  </si>
  <si>
    <t>Home maintenance &amp; renovations</t>
  </si>
  <si>
    <t>Rates &amp; levies (council, water, etc)</t>
  </si>
  <si>
    <t>Gardening &amp; pool expenses (maintenance, equipment etc)</t>
  </si>
  <si>
    <t>Home services (cleaning etc)</t>
  </si>
  <si>
    <t>Pest control</t>
  </si>
  <si>
    <t>Phone, Mobile &amp; Internet (rental, purchase, calls etc)</t>
  </si>
  <si>
    <t>Utilities (electricity, gas, etc)</t>
  </si>
  <si>
    <t>Other</t>
  </si>
  <si>
    <t>3. Living expenses</t>
  </si>
  <si>
    <t>Groceries, meat &amp; veg, lunches etc</t>
  </si>
  <si>
    <t>Clothes &amp; shoes</t>
  </si>
  <si>
    <t>Pocket money for children, Toys, Games</t>
  </si>
  <si>
    <t>Household purchases (Appliances, furniture, linen etc)</t>
  </si>
  <si>
    <t>Child care &amp; child minding</t>
  </si>
  <si>
    <t>Pet care (Pet food, vet, registration etc)</t>
  </si>
  <si>
    <t>Laundry &amp; dry cleaning</t>
  </si>
  <si>
    <t>Donations &amp; gifts</t>
  </si>
  <si>
    <t>4. Personal care expenses</t>
  </si>
  <si>
    <t>Medical bills (doctor, dentist, optometrist, alternative therapies etc)</t>
  </si>
  <si>
    <t>Pharmacy, prescriptions</t>
  </si>
  <si>
    <t>Hair care &amp; products</t>
  </si>
  <si>
    <t>Beauty products &amp; treatments</t>
  </si>
  <si>
    <t>5. Education expenses</t>
  </si>
  <si>
    <t>School/Uni fees, personal courses etc</t>
  </si>
  <si>
    <t>School uniforms &amp; books etc</t>
  </si>
  <si>
    <t>School excursions &amp; tutoring etc</t>
  </si>
  <si>
    <t>TOTAL GENERAL EXPENSES</t>
  </si>
  <si>
    <t>6. Car / transport</t>
  </si>
  <si>
    <t>Car, motor bike registration</t>
  </si>
  <si>
    <t xml:space="preserve"> Licence &amp; fines, motor vehicle association </t>
  </si>
  <si>
    <t>Car, motor bike service, maintenance &amp; repairs</t>
  </si>
  <si>
    <t>Petrol</t>
  </si>
  <si>
    <t>Fares (Public transport &amp; Taxis)</t>
  </si>
  <si>
    <t>Parking fees</t>
  </si>
  <si>
    <t>Boat registration &amp; maintenance etc</t>
  </si>
  <si>
    <t>Caravan registration &amp; maintenance etc</t>
  </si>
  <si>
    <t>Trailer registration &amp; maintenance etc</t>
  </si>
  <si>
    <t>Other (Car wash etc)</t>
  </si>
  <si>
    <t>TOTAL CAR / TRANSPORT</t>
  </si>
  <si>
    <t>7. Loans and credit cards</t>
  </si>
  <si>
    <t>Insurance &amp; Superannuation</t>
  </si>
  <si>
    <t>Life, disablement, income protection, trauma</t>
  </si>
  <si>
    <t>Private health cover, medicare levy &amp; surcharge</t>
  </si>
  <si>
    <t>Home &amp; contents</t>
  </si>
  <si>
    <t>Car, motor bike, boat, caravan, trailer, car green slip</t>
  </si>
  <si>
    <t>Business, workers compensation cover</t>
  </si>
  <si>
    <t>Superannuation contributions</t>
  </si>
  <si>
    <t xml:space="preserve">Other </t>
  </si>
  <si>
    <t>TOTAL INSURANCE &amp; SUPERANNUATION</t>
  </si>
  <si>
    <t>8. Leisure / entertainment</t>
  </si>
  <si>
    <t>Holidays, weekends away</t>
  </si>
  <si>
    <t>Restaurants, take away, snacks etc</t>
  </si>
  <si>
    <t>Movies, concerts, bars etc</t>
  </si>
  <si>
    <t>Sports, hobbies, club memberships etc</t>
  </si>
  <si>
    <t>Newspapers, magazines, books, CDs, DVDs (incl. rental)</t>
  </si>
  <si>
    <t>Pay TV</t>
  </si>
  <si>
    <t>Musical instruments, lessons etc</t>
  </si>
  <si>
    <t>Parties, anniversaries, christmas etc</t>
  </si>
  <si>
    <t>Alcohol, cigarettes, gambling etc</t>
  </si>
  <si>
    <t>TOTAL LEISURE / ENTERTAINMENT</t>
  </si>
  <si>
    <t>9. Taxes, fees and charges</t>
  </si>
  <si>
    <t xml:space="preserve">Bank fees </t>
  </si>
  <si>
    <t xml:space="preserve">Accountant &amp; broker fees </t>
  </si>
  <si>
    <t>Tax on investments</t>
  </si>
  <si>
    <t>Tax on income (PAYG, PAYE, etc) - Self</t>
  </si>
  <si>
    <t>Tax on income (PAYG, PAYE, etc) - Partner</t>
  </si>
  <si>
    <t>TOTAL TAXES, FEES AND CHARGES</t>
  </si>
  <si>
    <t>TOTAL MONTHLY EXPENSES</t>
  </si>
  <si>
    <t>SURPLUS or DEFICIENCY</t>
  </si>
  <si>
    <t>SUMMARY FOR THE YEAR</t>
  </si>
  <si>
    <t>Total income</t>
  </si>
  <si>
    <t>less Total expenses</t>
  </si>
  <si>
    <t>Amount you can save</t>
  </si>
  <si>
    <t>Weekly</t>
  </si>
  <si>
    <t>Fortnightly</t>
  </si>
  <si>
    <t>Monthly</t>
  </si>
  <si>
    <t>Quarterly</t>
  </si>
  <si>
    <t>Yearly</t>
  </si>
  <si>
    <t>Income</t>
  </si>
  <si>
    <t>Expenses</t>
  </si>
  <si>
    <t>Lewis Financial Advisory Group - Personal Budget Planner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</si>
</sst>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-&quot;$&quot;* #,##0_-;\-&quot;$&quot;* #,##0_-;_-&quot;$&quot;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b/>
      <u val="single"/>
      <sz val="10"/>
      <name val="Calibri"/>
      <family val="2"/>
    </font>
    <font>
      <b/>
      <sz val="20"/>
      <color indexed="18"/>
      <name val="Calibri"/>
      <family val="2"/>
    </font>
    <font>
      <sz val="20"/>
      <color indexed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20"/>
      <color theme="4" tint="-0.4999699890613556"/>
      <name val="Calibri"/>
      <family val="2"/>
    </font>
    <font>
      <b/>
      <sz val="20"/>
      <color theme="4" tint="-0.499969989061355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3" fontId="0" fillId="33" borderId="0" xfId="42" applyFont="1" applyFill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left"/>
      <protection/>
    </xf>
    <xf numFmtId="164" fontId="22" fillId="33" borderId="0" xfId="0" applyNumberFormat="1" applyFont="1" applyFill="1" applyBorder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/>
      <protection/>
    </xf>
    <xf numFmtId="44" fontId="23" fillId="33" borderId="11" xfId="44" applyFont="1" applyFill="1" applyBorder="1" applyAlignment="1" applyProtection="1">
      <alignment/>
      <protection/>
    </xf>
    <xf numFmtId="44" fontId="23" fillId="33" borderId="11" xfId="44" applyFont="1" applyFill="1" applyBorder="1" applyAlignment="1" applyProtection="1">
      <alignment horizontal="left"/>
      <protection/>
    </xf>
    <xf numFmtId="0" fontId="24" fillId="33" borderId="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/>
    </xf>
    <xf numFmtId="44" fontId="23" fillId="33" borderId="0" xfId="44" applyFont="1" applyFill="1" applyBorder="1" applyAlignment="1" applyProtection="1">
      <alignment horizontal="left"/>
      <protection/>
    </xf>
    <xf numFmtId="164" fontId="23" fillId="33" borderId="0" xfId="0" applyNumberFormat="1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/>
      <protection/>
    </xf>
    <xf numFmtId="165" fontId="26" fillId="33" borderId="11" xfId="44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1" fillId="33" borderId="11" xfId="0" applyFont="1" applyFill="1" applyBorder="1" applyAlignment="1" applyProtection="1">
      <alignment/>
      <protection/>
    </xf>
    <xf numFmtId="164" fontId="23" fillId="33" borderId="11" xfId="0" applyNumberFormat="1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8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 applyProtection="1">
      <alignment horizontal="left"/>
      <protection locked="0"/>
    </xf>
    <xf numFmtId="164" fontId="25" fillId="33" borderId="0" xfId="0" applyNumberFormat="1" applyFont="1" applyFill="1" applyBorder="1" applyAlignment="1" applyProtection="1">
      <alignment/>
      <protection/>
    </xf>
    <xf numFmtId="0" fontId="23" fillId="33" borderId="0" xfId="0" applyFont="1" applyFill="1" applyBorder="1" applyAlignment="1">
      <alignment/>
    </xf>
    <xf numFmtId="0" fontId="25" fillId="33" borderId="0" xfId="0" applyFont="1" applyFill="1" applyBorder="1" applyAlignment="1">
      <alignment wrapText="1"/>
    </xf>
    <xf numFmtId="0" fontId="25" fillId="33" borderId="0" xfId="0" applyFont="1" applyFill="1" applyBorder="1" applyAlignment="1" applyProtection="1">
      <alignment horizontal="left" wrapText="1"/>
      <protection locked="0"/>
    </xf>
    <xf numFmtId="44" fontId="25" fillId="8" borderId="0" xfId="44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/>
      <protection/>
    </xf>
    <xf numFmtId="0" fontId="23" fillId="8" borderId="11" xfId="0" applyFont="1" applyFill="1" applyBorder="1" applyAlignment="1" applyProtection="1">
      <alignment/>
      <protection/>
    </xf>
    <xf numFmtId="0" fontId="25" fillId="8" borderId="11" xfId="0" applyFont="1" applyFill="1" applyBorder="1" applyAlignment="1" applyProtection="1">
      <alignment/>
      <protection/>
    </xf>
    <xf numFmtId="0" fontId="25" fillId="8" borderId="11" xfId="0" applyFont="1" applyFill="1" applyBorder="1" applyAlignment="1" applyProtection="1">
      <alignment horizontal="left"/>
      <protection/>
    </xf>
    <xf numFmtId="164" fontId="25" fillId="8" borderId="11" xfId="0" applyNumberFormat="1" applyFont="1" applyFill="1" applyBorder="1" applyAlignment="1" applyProtection="1">
      <alignment/>
      <protection/>
    </xf>
    <xf numFmtId="165" fontId="24" fillId="33" borderId="0" xfId="44" applyNumberFormat="1" applyFont="1" applyFill="1" applyBorder="1" applyAlignment="1" applyProtection="1">
      <alignment/>
      <protection/>
    </xf>
    <xf numFmtId="0" fontId="24" fillId="33" borderId="11" xfId="0" applyFont="1" applyFill="1" applyBorder="1" applyAlignment="1" applyProtection="1">
      <alignment/>
      <protection/>
    </xf>
    <xf numFmtId="165" fontId="24" fillId="33" borderId="11" xfId="44" applyNumberFormat="1" applyFont="1" applyFill="1" applyBorder="1" applyAlignment="1" applyProtection="1">
      <alignment/>
      <protection/>
    </xf>
    <xf numFmtId="0" fontId="26" fillId="33" borderId="11" xfId="0" applyFont="1" applyFill="1" applyBorder="1" applyAlignment="1" applyProtection="1">
      <alignment/>
      <protection/>
    </xf>
    <xf numFmtId="0" fontId="28" fillId="33" borderId="11" xfId="0" applyFont="1" applyFill="1" applyBorder="1" applyAlignment="1" applyProtection="1">
      <alignment/>
      <protection/>
    </xf>
    <xf numFmtId="0" fontId="23" fillId="33" borderId="1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left"/>
      <protection/>
    </xf>
    <xf numFmtId="17" fontId="23" fillId="33" borderId="11" xfId="0" applyNumberFormat="1" applyFont="1" applyFill="1" applyBorder="1" applyAlignment="1" applyProtection="1">
      <alignment horizontal="right" wrapText="1"/>
      <protection/>
    </xf>
    <xf numFmtId="0" fontId="23" fillId="33" borderId="11" xfId="0" applyFont="1" applyFill="1" applyBorder="1" applyAlignment="1" applyProtection="1">
      <alignment horizontal="right" wrapText="1"/>
      <protection/>
    </xf>
    <xf numFmtId="0" fontId="23" fillId="33" borderId="11" xfId="0" applyFont="1" applyFill="1" applyBorder="1" applyAlignment="1" applyProtection="1">
      <alignment horizontal="right"/>
      <protection/>
    </xf>
    <xf numFmtId="0" fontId="29" fillId="33" borderId="0" xfId="0" applyFont="1" applyFill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>
      <alignment/>
    </xf>
    <xf numFmtId="0" fontId="50" fillId="33" borderId="0" xfId="0" applyFont="1" applyFill="1" applyBorder="1" applyAlignment="1" applyProtection="1">
      <alignment horizontal="center" vertical="center"/>
      <protection/>
    </xf>
    <xf numFmtId="164" fontId="25" fillId="2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2</xdr:col>
      <xdr:colOff>1619250</xdr:colOff>
      <xdr:row>0</xdr:row>
      <xdr:rowOff>809625</xdr:rowOff>
    </xdr:to>
    <xdr:pic>
      <xdr:nvPicPr>
        <xdr:cNvPr id="1" name="Picture 3" descr="Lewis financial_co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9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.421875" style="2" customWidth="1"/>
    <col min="2" max="2" width="1.7109375" style="2" customWidth="1"/>
    <col min="3" max="3" width="46.57421875" style="2" bestFit="1" customWidth="1"/>
    <col min="4" max="4" width="14.57421875" style="3" customWidth="1"/>
    <col min="5" max="5" width="14.28125" style="4" customWidth="1"/>
    <col min="6" max="6" width="2.140625" style="4" customWidth="1"/>
    <col min="7" max="7" width="16.00390625" style="5" customWidth="1"/>
    <col min="8" max="19" width="12.7109375" style="5" customWidth="1"/>
    <col min="20" max="21" width="9.140625" style="5" customWidth="1"/>
    <col min="22" max="16384" width="9.140625" style="2" customWidth="1"/>
  </cols>
  <sheetData>
    <row r="1" spans="1:21" s="55" customFormat="1" ht="69.75" customHeight="1">
      <c r="A1" s="56" t="s">
        <v>114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4"/>
      <c r="U1" s="54"/>
    </row>
    <row r="2" spans="1:19" ht="15.75">
      <c r="A2" s="5"/>
      <c r="B2" s="6"/>
      <c r="C2" s="5"/>
      <c r="D2" s="46" t="s">
        <v>0</v>
      </c>
      <c r="E2" s="47" t="s">
        <v>1</v>
      </c>
      <c r="F2" s="48"/>
      <c r="G2" s="49" t="s">
        <v>8</v>
      </c>
      <c r="H2" s="49" t="s">
        <v>9</v>
      </c>
      <c r="I2" s="50" t="s">
        <v>10</v>
      </c>
      <c r="J2" s="49" t="s">
        <v>11</v>
      </c>
      <c r="K2" s="50" t="s">
        <v>12</v>
      </c>
      <c r="L2" s="49" t="s">
        <v>13</v>
      </c>
      <c r="M2" s="49" t="s">
        <v>2</v>
      </c>
      <c r="N2" s="50" t="s">
        <v>3</v>
      </c>
      <c r="O2" s="49" t="s">
        <v>4</v>
      </c>
      <c r="P2" s="50" t="s">
        <v>5</v>
      </c>
      <c r="Q2" s="49" t="s">
        <v>6</v>
      </c>
      <c r="R2" s="50" t="s">
        <v>7</v>
      </c>
      <c r="S2" s="51" t="s">
        <v>14</v>
      </c>
    </row>
    <row r="3" spans="1:19" ht="15">
      <c r="A3" s="5"/>
      <c r="B3" s="52" t="s">
        <v>112</v>
      </c>
      <c r="C3" s="8"/>
      <c r="D3" s="8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21" s="27" customFormat="1" ht="16.5" customHeight="1">
      <c r="B4" s="28"/>
      <c r="C4" s="29" t="s">
        <v>15</v>
      </c>
      <c r="D4" s="35"/>
      <c r="E4" s="30">
        <v>3</v>
      </c>
      <c r="F4" s="30"/>
      <c r="G4" s="57">
        <f aca="true" t="shared" si="0" ref="G4:R4">IF($E$4=1,$E$105,IF($E$4=2,$E$106,IF($E$4=3,$E$107,IF($E$4=4,$E$108,IF($E$4=5,$E$109,0)))))*$D$4</f>
        <v>0</v>
      </c>
      <c r="H4" s="57">
        <f t="shared" si="0"/>
        <v>0</v>
      </c>
      <c r="I4" s="57">
        <f t="shared" si="0"/>
        <v>0</v>
      </c>
      <c r="J4" s="57">
        <f t="shared" si="0"/>
        <v>0</v>
      </c>
      <c r="K4" s="57">
        <f t="shared" si="0"/>
        <v>0</v>
      </c>
      <c r="L4" s="57">
        <f t="shared" si="0"/>
        <v>0</v>
      </c>
      <c r="M4" s="57">
        <f t="shared" si="0"/>
        <v>0</v>
      </c>
      <c r="N4" s="57">
        <f t="shared" si="0"/>
        <v>0</v>
      </c>
      <c r="O4" s="57">
        <f t="shared" si="0"/>
        <v>0</v>
      </c>
      <c r="P4" s="57">
        <f t="shared" si="0"/>
        <v>0</v>
      </c>
      <c r="Q4" s="57">
        <f t="shared" si="0"/>
        <v>0</v>
      </c>
      <c r="R4" s="57">
        <f t="shared" si="0"/>
        <v>0</v>
      </c>
      <c r="S4" s="31">
        <f aca="true" t="shared" si="1" ref="S4:S11">SUM(G4:R4)</f>
        <v>0</v>
      </c>
      <c r="T4" s="26"/>
      <c r="U4" s="26"/>
    </row>
    <row r="5" spans="2:21" s="27" customFormat="1" ht="16.5" customHeight="1">
      <c r="B5" s="28"/>
      <c r="C5" s="29" t="s">
        <v>16</v>
      </c>
      <c r="D5" s="35"/>
      <c r="E5" s="30">
        <v>3</v>
      </c>
      <c r="F5" s="30"/>
      <c r="G5" s="57">
        <f>IF($E$5=1,$E$105,IF($E$5=2,$E$106,IF($E$5=3,$E$107,IF($E$5=4,$E$108,IF($E$5=5,$E$109,0)))))*$D$5</f>
        <v>0</v>
      </c>
      <c r="H5" s="57">
        <f aca="true" t="shared" si="2" ref="H5:R5">IF($E$5=1,$E$105,IF($E$5=2,$E$106,IF($E$5=3,$E$107,IF($E$5=4,$E$108,IF($E$5=5,$E$109,0)))))*$D$5</f>
        <v>0</v>
      </c>
      <c r="I5" s="57">
        <f t="shared" si="2"/>
        <v>0</v>
      </c>
      <c r="J5" s="57">
        <f t="shared" si="2"/>
        <v>0</v>
      </c>
      <c r="K5" s="57">
        <f t="shared" si="2"/>
        <v>0</v>
      </c>
      <c r="L5" s="57">
        <f t="shared" si="2"/>
        <v>0</v>
      </c>
      <c r="M5" s="57">
        <f t="shared" si="2"/>
        <v>0</v>
      </c>
      <c r="N5" s="57">
        <f t="shared" si="2"/>
        <v>0</v>
      </c>
      <c r="O5" s="57">
        <f t="shared" si="2"/>
        <v>0</v>
      </c>
      <c r="P5" s="57">
        <f t="shared" si="2"/>
        <v>0</v>
      </c>
      <c r="Q5" s="57">
        <f t="shared" si="2"/>
        <v>0</v>
      </c>
      <c r="R5" s="57">
        <f t="shared" si="2"/>
        <v>0</v>
      </c>
      <c r="S5" s="31">
        <f>SUM(G5:R5)</f>
        <v>0</v>
      </c>
      <c r="T5" s="26"/>
      <c r="U5" s="26"/>
    </row>
    <row r="6" spans="2:21" s="27" customFormat="1" ht="16.5" customHeight="1">
      <c r="B6" s="28"/>
      <c r="C6" s="29" t="s">
        <v>17</v>
      </c>
      <c r="D6" s="35"/>
      <c r="E6" s="30">
        <v>3</v>
      </c>
      <c r="F6" s="30"/>
      <c r="G6" s="57">
        <f>IF($E$6=1,$E$105,IF($E$6=2,$E$106,IF($E$6=3,$E$107,IF($E$6=4,$E$108,IF($E$6=5,$E$109,0)))))*$D$6</f>
        <v>0</v>
      </c>
      <c r="H6" s="57">
        <f>IF($E$6=1,$E$105,IF($E$6=2,$E$106,IF($E$6=3,$E$107,IF($E$6=4,$E$108,IF($E$6=5,$E$109,0)))))*$D$6</f>
        <v>0</v>
      </c>
      <c r="I6" s="57">
        <f>IF($E$6=1,$E$105,IF($E$6=2,$E$106,IF($E$6=3,$E$107,IF($E$6=4,$E$108,IF($E$6=5,$E$109,0)))))*$D$6</f>
        <v>0</v>
      </c>
      <c r="J6" s="57">
        <f aca="true" t="shared" si="3" ref="J6:R6">IF($E$6=1,$E$105,IF($E$6=2,$E$106,IF($E$6=3,$E$107,IF($E$6=4,$E$108,IF($E$6=5,$E$109,0)))))*$D$6</f>
        <v>0</v>
      </c>
      <c r="K6" s="57">
        <f t="shared" si="3"/>
        <v>0</v>
      </c>
      <c r="L6" s="57">
        <f t="shared" si="3"/>
        <v>0</v>
      </c>
      <c r="M6" s="57">
        <f t="shared" si="3"/>
        <v>0</v>
      </c>
      <c r="N6" s="57">
        <f t="shared" si="3"/>
        <v>0</v>
      </c>
      <c r="O6" s="57">
        <f t="shared" si="3"/>
        <v>0</v>
      </c>
      <c r="P6" s="57">
        <f t="shared" si="3"/>
        <v>0</v>
      </c>
      <c r="Q6" s="57">
        <f t="shared" si="3"/>
        <v>0</v>
      </c>
      <c r="R6" s="57">
        <f t="shared" si="3"/>
        <v>0</v>
      </c>
      <c r="S6" s="31">
        <f t="shared" si="1"/>
        <v>0</v>
      </c>
      <c r="T6" s="26"/>
      <c r="U6" s="26"/>
    </row>
    <row r="7" spans="2:21" s="27" customFormat="1" ht="16.5" customHeight="1">
      <c r="B7" s="28"/>
      <c r="C7" s="29" t="s">
        <v>18</v>
      </c>
      <c r="D7" s="35"/>
      <c r="E7" s="30">
        <v>3</v>
      </c>
      <c r="F7" s="30"/>
      <c r="G7" s="57">
        <f>IF($E$7=1,$E$105,IF($E$7=2,$E$106,IF($E$7=3,$E$107,IF($E$7=4,$E$108,IF($E$7=5,$E$109,0)))))*$D$7</f>
        <v>0</v>
      </c>
      <c r="H7" s="57">
        <f aca="true" t="shared" si="4" ref="H7:R7">IF($E$7=1,$E$105,IF($E$7=2,$E$106,IF($E$7=3,$E$107,IF($E$7=4,$E$108,IF($E$7=5,$E$109,0)))))*$D$7</f>
        <v>0</v>
      </c>
      <c r="I7" s="57">
        <f t="shared" si="4"/>
        <v>0</v>
      </c>
      <c r="J7" s="57">
        <f t="shared" si="4"/>
        <v>0</v>
      </c>
      <c r="K7" s="57">
        <f t="shared" si="4"/>
        <v>0</v>
      </c>
      <c r="L7" s="57">
        <f t="shared" si="4"/>
        <v>0</v>
      </c>
      <c r="M7" s="57">
        <f t="shared" si="4"/>
        <v>0</v>
      </c>
      <c r="N7" s="57">
        <f t="shared" si="4"/>
        <v>0</v>
      </c>
      <c r="O7" s="57">
        <f t="shared" si="4"/>
        <v>0</v>
      </c>
      <c r="P7" s="57">
        <f t="shared" si="4"/>
        <v>0</v>
      </c>
      <c r="Q7" s="57">
        <f t="shared" si="4"/>
        <v>0</v>
      </c>
      <c r="R7" s="57">
        <f t="shared" si="4"/>
        <v>0</v>
      </c>
      <c r="S7" s="31">
        <f>SUM(G7:R7)</f>
        <v>0</v>
      </c>
      <c r="T7" s="26"/>
      <c r="U7" s="26"/>
    </row>
    <row r="8" spans="2:21" s="27" customFormat="1" ht="16.5" customHeight="1">
      <c r="B8" s="28"/>
      <c r="C8" s="29" t="s">
        <v>19</v>
      </c>
      <c r="D8" s="35"/>
      <c r="E8" s="30">
        <v>3</v>
      </c>
      <c r="F8" s="30"/>
      <c r="G8" s="57">
        <f>IF($E$8=1,$E$105,IF($E$8=2,$E$106,IF($E$8=3,$E$107,IF($E$8=4,$E$108,IF($E$8=5,$E$109,0)))))*$D$8</f>
        <v>0</v>
      </c>
      <c r="H8" s="57">
        <f aca="true" t="shared" si="5" ref="H8:R8">IF($E$8=1,$E$105,IF($E$8=2,$E$106,IF($E$8=3,$E$107,IF($E$8=4,$E$108,IF($E$8=5,$E$109,0)))))*$D$8</f>
        <v>0</v>
      </c>
      <c r="I8" s="57">
        <f t="shared" si="5"/>
        <v>0</v>
      </c>
      <c r="J8" s="57">
        <f t="shared" si="5"/>
        <v>0</v>
      </c>
      <c r="K8" s="57">
        <f t="shared" si="5"/>
        <v>0</v>
      </c>
      <c r="L8" s="57">
        <f t="shared" si="5"/>
        <v>0</v>
      </c>
      <c r="M8" s="57">
        <f t="shared" si="5"/>
        <v>0</v>
      </c>
      <c r="N8" s="57">
        <f t="shared" si="5"/>
        <v>0</v>
      </c>
      <c r="O8" s="57">
        <f t="shared" si="5"/>
        <v>0</v>
      </c>
      <c r="P8" s="57">
        <f t="shared" si="5"/>
        <v>0</v>
      </c>
      <c r="Q8" s="57">
        <f t="shared" si="5"/>
        <v>0</v>
      </c>
      <c r="R8" s="57">
        <f t="shared" si="5"/>
        <v>0</v>
      </c>
      <c r="S8" s="31">
        <f t="shared" si="1"/>
        <v>0</v>
      </c>
      <c r="T8" s="26"/>
      <c r="U8" s="26"/>
    </row>
    <row r="9" spans="2:21" s="27" customFormat="1" ht="16.5" customHeight="1">
      <c r="B9" s="28"/>
      <c r="C9" s="29" t="s">
        <v>20</v>
      </c>
      <c r="D9" s="35"/>
      <c r="E9" s="30">
        <v>3</v>
      </c>
      <c r="F9" s="30"/>
      <c r="G9" s="57">
        <f aca="true" t="shared" si="6" ref="G9:R9">IF($E$9=1,$E$105,IF($E$9=2,$E$106,IF($E$9=3,$E$107,IF($E$9=4,$E$108,IF($E$9=5,$E$109,0)))))*$D$9</f>
        <v>0</v>
      </c>
      <c r="H9" s="57">
        <f t="shared" si="6"/>
        <v>0</v>
      </c>
      <c r="I9" s="57">
        <f t="shared" si="6"/>
        <v>0</v>
      </c>
      <c r="J9" s="57">
        <f t="shared" si="6"/>
        <v>0</v>
      </c>
      <c r="K9" s="57">
        <f t="shared" si="6"/>
        <v>0</v>
      </c>
      <c r="L9" s="57">
        <f t="shared" si="6"/>
        <v>0</v>
      </c>
      <c r="M9" s="57">
        <f t="shared" si="6"/>
        <v>0</v>
      </c>
      <c r="N9" s="57">
        <f t="shared" si="6"/>
        <v>0</v>
      </c>
      <c r="O9" s="57">
        <f t="shared" si="6"/>
        <v>0</v>
      </c>
      <c r="P9" s="57">
        <f t="shared" si="6"/>
        <v>0</v>
      </c>
      <c r="Q9" s="57">
        <f t="shared" si="6"/>
        <v>0</v>
      </c>
      <c r="R9" s="57">
        <f t="shared" si="6"/>
        <v>0</v>
      </c>
      <c r="S9" s="31">
        <f t="shared" si="1"/>
        <v>0</v>
      </c>
      <c r="T9" s="26"/>
      <c r="U9" s="26"/>
    </row>
    <row r="10" spans="2:21" s="27" customFormat="1" ht="16.5" customHeight="1">
      <c r="B10" s="28"/>
      <c r="C10" s="29" t="s">
        <v>21</v>
      </c>
      <c r="D10" s="35"/>
      <c r="E10" s="30">
        <v>3</v>
      </c>
      <c r="F10" s="30"/>
      <c r="G10" s="57">
        <f aca="true" t="shared" si="7" ref="G10:R10">IF($E$10=1,$E$105,IF($E$10=2,$E$106,IF($E$10=3,$E$107,IF($E$10=4,$E$108,IF($E$10=5,$E$109,0)))))*$D$10</f>
        <v>0</v>
      </c>
      <c r="H10" s="57">
        <f t="shared" si="7"/>
        <v>0</v>
      </c>
      <c r="I10" s="57">
        <f t="shared" si="7"/>
        <v>0</v>
      </c>
      <c r="J10" s="57">
        <f t="shared" si="7"/>
        <v>0</v>
      </c>
      <c r="K10" s="57">
        <f t="shared" si="7"/>
        <v>0</v>
      </c>
      <c r="L10" s="57">
        <f t="shared" si="7"/>
        <v>0</v>
      </c>
      <c r="M10" s="57">
        <f t="shared" si="7"/>
        <v>0</v>
      </c>
      <c r="N10" s="57">
        <f t="shared" si="7"/>
        <v>0</v>
      </c>
      <c r="O10" s="57">
        <f t="shared" si="7"/>
        <v>0</v>
      </c>
      <c r="P10" s="57">
        <f t="shared" si="7"/>
        <v>0</v>
      </c>
      <c r="Q10" s="57">
        <f t="shared" si="7"/>
        <v>0</v>
      </c>
      <c r="R10" s="57">
        <f t="shared" si="7"/>
        <v>0</v>
      </c>
      <c r="S10" s="31">
        <f t="shared" si="1"/>
        <v>0</v>
      </c>
      <c r="T10" s="26"/>
      <c r="U10" s="26"/>
    </row>
    <row r="11" spans="1:19" s="11" customFormat="1" ht="18" customHeight="1">
      <c r="A11" s="27"/>
      <c r="B11" s="32"/>
      <c r="C11" s="33" t="s">
        <v>22</v>
      </c>
      <c r="D11" s="35"/>
      <c r="E11" s="34">
        <v>3</v>
      </c>
      <c r="F11" s="30"/>
      <c r="G11" s="57">
        <f aca="true" t="shared" si="8" ref="G11:R11">IF($E$11=1,$E$105,IF($E$11=2,$E$106,IF($E$11=3,$E$107,IF($E$11=4,$E$108,IF($E$11=5,$E$109,0)))))*$D$11</f>
        <v>0</v>
      </c>
      <c r="H11" s="57">
        <f t="shared" si="8"/>
        <v>0</v>
      </c>
      <c r="I11" s="57">
        <f t="shared" si="8"/>
        <v>0</v>
      </c>
      <c r="J11" s="57">
        <f t="shared" si="8"/>
        <v>0</v>
      </c>
      <c r="K11" s="57">
        <f t="shared" si="8"/>
        <v>0</v>
      </c>
      <c r="L11" s="57">
        <f t="shared" si="8"/>
        <v>0</v>
      </c>
      <c r="M11" s="57">
        <f t="shared" si="8"/>
        <v>0</v>
      </c>
      <c r="N11" s="57">
        <f t="shared" si="8"/>
        <v>0</v>
      </c>
      <c r="O11" s="57">
        <f t="shared" si="8"/>
        <v>0</v>
      </c>
      <c r="P11" s="57">
        <f t="shared" si="8"/>
        <v>0</v>
      </c>
      <c r="Q11" s="57">
        <f t="shared" si="8"/>
        <v>0</v>
      </c>
      <c r="R11" s="57">
        <f t="shared" si="8"/>
        <v>0</v>
      </c>
      <c r="S11" s="31">
        <f t="shared" si="1"/>
        <v>0</v>
      </c>
    </row>
    <row r="12" spans="1:21" s="27" customFormat="1" ht="16.5" customHeight="1">
      <c r="A12" s="11"/>
      <c r="B12" s="12" t="s">
        <v>23</v>
      </c>
      <c r="C12" s="13"/>
      <c r="D12" s="14">
        <f>S12</f>
        <v>0</v>
      </c>
      <c r="E12" s="15" t="s">
        <v>24</v>
      </c>
      <c r="F12" s="15"/>
      <c r="G12" s="25">
        <f>SUM(G4:G11)-G5-G7</f>
        <v>0</v>
      </c>
      <c r="H12" s="25">
        <f aca="true" t="shared" si="9" ref="H12:S12">SUM(H4:H11)-H5-H7</f>
        <v>0</v>
      </c>
      <c r="I12" s="25">
        <f t="shared" si="9"/>
        <v>0</v>
      </c>
      <c r="J12" s="25">
        <f t="shared" si="9"/>
        <v>0</v>
      </c>
      <c r="K12" s="25">
        <f t="shared" si="9"/>
        <v>0</v>
      </c>
      <c r="L12" s="25">
        <f t="shared" si="9"/>
        <v>0</v>
      </c>
      <c r="M12" s="25">
        <f t="shared" si="9"/>
        <v>0</v>
      </c>
      <c r="N12" s="25">
        <f t="shared" si="9"/>
        <v>0</v>
      </c>
      <c r="O12" s="25">
        <f t="shared" si="9"/>
        <v>0</v>
      </c>
      <c r="P12" s="25">
        <f t="shared" si="9"/>
        <v>0</v>
      </c>
      <c r="Q12" s="25">
        <f t="shared" si="9"/>
        <v>0</v>
      </c>
      <c r="R12" s="25">
        <f t="shared" si="9"/>
        <v>0</v>
      </c>
      <c r="S12" s="25">
        <f t="shared" si="9"/>
        <v>0</v>
      </c>
      <c r="T12" s="26"/>
      <c r="U12" s="26"/>
    </row>
    <row r="13" spans="1:19" ht="16.5" customHeight="1">
      <c r="A13" s="5"/>
      <c r="B13" s="53" t="s">
        <v>113</v>
      </c>
      <c r="C13" s="8"/>
      <c r="D13" s="8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21" s="27" customFormat="1" ht="16.5" customHeight="1">
      <c r="A14" s="26"/>
      <c r="B14" s="18" t="s">
        <v>25</v>
      </c>
      <c r="C14" s="21"/>
      <c r="D14" s="21"/>
      <c r="E14" s="36"/>
      <c r="F14" s="36"/>
      <c r="G14" s="31"/>
      <c r="H14" s="31"/>
      <c r="I14" s="31"/>
      <c r="J14" s="31"/>
      <c r="K14" s="31"/>
      <c r="L14" s="31" t="s">
        <v>26</v>
      </c>
      <c r="M14" s="31"/>
      <c r="N14" s="31"/>
      <c r="O14" s="31"/>
      <c r="P14" s="31"/>
      <c r="Q14" s="31"/>
      <c r="R14" s="31"/>
      <c r="S14" s="31"/>
      <c r="T14" s="26"/>
      <c r="U14" s="26"/>
    </row>
    <row r="15" spans="2:21" s="27" customFormat="1" ht="16.5" customHeight="1">
      <c r="B15" s="32"/>
      <c r="C15" s="29" t="s">
        <v>27</v>
      </c>
      <c r="D15" s="35"/>
      <c r="E15" s="30">
        <v>3</v>
      </c>
      <c r="F15" s="30"/>
      <c r="G15" s="57">
        <f aca="true" t="shared" si="10" ref="G15:R15">IF($E$15=1,$E$105,IF($E$15=2,$E$106,IF($E$15=3,$E$107,IF($E$15=4,$E$108,IF($E$15=5,$E$109,0)))))*$D$15</f>
        <v>0</v>
      </c>
      <c r="H15" s="57">
        <f t="shared" si="10"/>
        <v>0</v>
      </c>
      <c r="I15" s="57">
        <f t="shared" si="10"/>
        <v>0</v>
      </c>
      <c r="J15" s="57">
        <f t="shared" si="10"/>
        <v>0</v>
      </c>
      <c r="K15" s="57">
        <f t="shared" si="10"/>
        <v>0</v>
      </c>
      <c r="L15" s="57">
        <f t="shared" si="10"/>
        <v>0</v>
      </c>
      <c r="M15" s="57">
        <f t="shared" si="10"/>
        <v>0</v>
      </c>
      <c r="N15" s="57">
        <f t="shared" si="10"/>
        <v>0</v>
      </c>
      <c r="O15" s="57">
        <f t="shared" si="10"/>
        <v>0</v>
      </c>
      <c r="P15" s="57">
        <f t="shared" si="10"/>
        <v>0</v>
      </c>
      <c r="Q15" s="57">
        <f t="shared" si="10"/>
        <v>0</v>
      </c>
      <c r="R15" s="57">
        <f t="shared" si="10"/>
        <v>0</v>
      </c>
      <c r="S15" s="31">
        <f>SUM(G15:R15)</f>
        <v>0</v>
      </c>
      <c r="T15" s="26"/>
      <c r="U15" s="26"/>
    </row>
    <row r="16" spans="2:21" s="27" customFormat="1" ht="16.5" customHeight="1">
      <c r="B16" s="28"/>
      <c r="C16" s="29" t="s">
        <v>28</v>
      </c>
      <c r="D16" s="35"/>
      <c r="E16" s="30">
        <v>3</v>
      </c>
      <c r="F16" s="30"/>
      <c r="G16" s="57">
        <f aca="true" t="shared" si="11" ref="G16:R16">IF($E$16=1,$E$105,IF($E$16=2,$E$106,IF($E$16=3,$E$107,IF($E$16=4,$E$108,IF($E$16=5,$E$109,0)))))*$D$16</f>
        <v>0</v>
      </c>
      <c r="H16" s="57">
        <f t="shared" si="11"/>
        <v>0</v>
      </c>
      <c r="I16" s="57">
        <f t="shared" si="11"/>
        <v>0</v>
      </c>
      <c r="J16" s="57">
        <f t="shared" si="11"/>
        <v>0</v>
      </c>
      <c r="K16" s="57">
        <f t="shared" si="11"/>
        <v>0</v>
      </c>
      <c r="L16" s="57">
        <f t="shared" si="11"/>
        <v>0</v>
      </c>
      <c r="M16" s="57">
        <f t="shared" si="11"/>
        <v>0</v>
      </c>
      <c r="N16" s="57">
        <f t="shared" si="11"/>
        <v>0</v>
      </c>
      <c r="O16" s="57">
        <f t="shared" si="11"/>
        <v>0</v>
      </c>
      <c r="P16" s="57">
        <f t="shared" si="11"/>
        <v>0</v>
      </c>
      <c r="Q16" s="57">
        <f t="shared" si="11"/>
        <v>0</v>
      </c>
      <c r="R16" s="57">
        <f t="shared" si="11"/>
        <v>0</v>
      </c>
      <c r="S16" s="31">
        <f aca="true" t="shared" si="12" ref="S16:S51">SUM(G16:R16)</f>
        <v>0</v>
      </c>
      <c r="T16" s="26"/>
      <c r="U16" s="26"/>
    </row>
    <row r="17" spans="2:21" s="27" customFormat="1" ht="16.5" customHeight="1">
      <c r="B17" s="28"/>
      <c r="C17" s="29" t="s">
        <v>29</v>
      </c>
      <c r="D17" s="35"/>
      <c r="E17" s="30">
        <v>3</v>
      </c>
      <c r="F17" s="30"/>
      <c r="G17" s="57">
        <f aca="true" t="shared" si="13" ref="G17:R17">IF($E$17=1,$E$105,IF($E$17=2,$E$106,IF($E$17=3,$E$107,IF($E$17=4,$E$108,IF($E$17=5,$E$109,0)))))*$D$17</f>
        <v>0</v>
      </c>
      <c r="H17" s="57">
        <f t="shared" si="13"/>
        <v>0</v>
      </c>
      <c r="I17" s="57">
        <f t="shared" si="13"/>
        <v>0</v>
      </c>
      <c r="J17" s="57">
        <f t="shared" si="13"/>
        <v>0</v>
      </c>
      <c r="K17" s="57">
        <f t="shared" si="13"/>
        <v>0</v>
      </c>
      <c r="L17" s="57">
        <f t="shared" si="13"/>
        <v>0</v>
      </c>
      <c r="M17" s="57">
        <f t="shared" si="13"/>
        <v>0</v>
      </c>
      <c r="N17" s="57">
        <f t="shared" si="13"/>
        <v>0</v>
      </c>
      <c r="O17" s="57">
        <f t="shared" si="13"/>
        <v>0</v>
      </c>
      <c r="P17" s="57">
        <f t="shared" si="13"/>
        <v>0</v>
      </c>
      <c r="Q17" s="57">
        <f t="shared" si="13"/>
        <v>0</v>
      </c>
      <c r="R17" s="57">
        <f t="shared" si="13"/>
        <v>0</v>
      </c>
      <c r="S17" s="31">
        <f t="shared" si="12"/>
        <v>0</v>
      </c>
      <c r="T17" s="26"/>
      <c r="U17" s="26"/>
    </row>
    <row r="18" spans="2:21" s="27" customFormat="1" ht="16.5" customHeight="1">
      <c r="B18" s="28"/>
      <c r="C18" s="29" t="s">
        <v>30</v>
      </c>
      <c r="D18" s="35"/>
      <c r="E18" s="30">
        <v>3</v>
      </c>
      <c r="F18" s="30"/>
      <c r="G18" s="57">
        <f aca="true" t="shared" si="14" ref="G18:R18">IF($E$18=1,$E$105,IF($E$18=2,$E$106,IF($E$18=3,$E$107,IF($E$18=4,$E$108,IF($E$18=5,$E$109,0)))))*$D$18</f>
        <v>0</v>
      </c>
      <c r="H18" s="57">
        <f t="shared" si="14"/>
        <v>0</v>
      </c>
      <c r="I18" s="57">
        <f t="shared" si="14"/>
        <v>0</v>
      </c>
      <c r="J18" s="57">
        <f t="shared" si="14"/>
        <v>0</v>
      </c>
      <c r="K18" s="57">
        <f t="shared" si="14"/>
        <v>0</v>
      </c>
      <c r="L18" s="57">
        <f t="shared" si="14"/>
        <v>0</v>
      </c>
      <c r="M18" s="57">
        <f t="shared" si="14"/>
        <v>0</v>
      </c>
      <c r="N18" s="57">
        <f t="shared" si="14"/>
        <v>0</v>
      </c>
      <c r="O18" s="57">
        <f t="shared" si="14"/>
        <v>0</v>
      </c>
      <c r="P18" s="57">
        <f t="shared" si="14"/>
        <v>0</v>
      </c>
      <c r="Q18" s="57">
        <f t="shared" si="14"/>
        <v>0</v>
      </c>
      <c r="R18" s="57">
        <f t="shared" si="14"/>
        <v>0</v>
      </c>
      <c r="S18" s="31">
        <f>SUM(G18:R18)</f>
        <v>0</v>
      </c>
      <c r="T18" s="26"/>
      <c r="U18" s="26"/>
    </row>
    <row r="19" spans="2:21" s="27" customFormat="1" ht="16.5" customHeight="1">
      <c r="B19" s="28"/>
      <c r="C19" s="29" t="s">
        <v>31</v>
      </c>
      <c r="D19" s="35"/>
      <c r="E19" s="30">
        <v>3</v>
      </c>
      <c r="F19" s="30"/>
      <c r="G19" s="57">
        <f aca="true" t="shared" si="15" ref="G19:R19">IF($E$19=1,$E$105,IF($E$19=2,$E$106,IF($E$19=3,$E$107,IF($E$19=4,$E$108,IF($E$19=5,$E$109,0)))))*$D$19</f>
        <v>0</v>
      </c>
      <c r="H19" s="57">
        <f t="shared" si="15"/>
        <v>0</v>
      </c>
      <c r="I19" s="57">
        <f t="shared" si="15"/>
        <v>0</v>
      </c>
      <c r="J19" s="57">
        <f t="shared" si="15"/>
        <v>0</v>
      </c>
      <c r="K19" s="57">
        <f t="shared" si="15"/>
        <v>0</v>
      </c>
      <c r="L19" s="57">
        <f t="shared" si="15"/>
        <v>0</v>
      </c>
      <c r="M19" s="57">
        <f t="shared" si="15"/>
        <v>0</v>
      </c>
      <c r="N19" s="57">
        <f t="shared" si="15"/>
        <v>0</v>
      </c>
      <c r="O19" s="57">
        <f t="shared" si="15"/>
        <v>0</v>
      </c>
      <c r="P19" s="57">
        <f t="shared" si="15"/>
        <v>0</v>
      </c>
      <c r="Q19" s="57">
        <f t="shared" si="15"/>
        <v>0</v>
      </c>
      <c r="R19" s="57">
        <f t="shared" si="15"/>
        <v>0</v>
      </c>
      <c r="S19" s="31">
        <f>SUM(G19:R19)</f>
        <v>0</v>
      </c>
      <c r="T19" s="26"/>
      <c r="U19" s="26"/>
    </row>
    <row r="20" spans="2:21" s="27" customFormat="1" ht="16.5" customHeight="1">
      <c r="B20" s="28"/>
      <c r="C20" s="29" t="s">
        <v>32</v>
      </c>
      <c r="D20" s="35"/>
      <c r="E20" s="30">
        <v>3</v>
      </c>
      <c r="F20" s="30"/>
      <c r="G20" s="57">
        <f aca="true" t="shared" si="16" ref="G20:R20">IF($E$20=1,$E$105,IF($E$20=2,$E$106,IF($E$20=3,$E$107,IF($E$20=4,$E$108,IF($E$20=5,$E$109,0)))))*$D$20</f>
        <v>0</v>
      </c>
      <c r="H20" s="57">
        <f t="shared" si="16"/>
        <v>0</v>
      </c>
      <c r="I20" s="57">
        <f t="shared" si="16"/>
        <v>0</v>
      </c>
      <c r="J20" s="57">
        <f t="shared" si="16"/>
        <v>0</v>
      </c>
      <c r="K20" s="57">
        <f t="shared" si="16"/>
        <v>0</v>
      </c>
      <c r="L20" s="57">
        <f t="shared" si="16"/>
        <v>0</v>
      </c>
      <c r="M20" s="57">
        <f t="shared" si="16"/>
        <v>0</v>
      </c>
      <c r="N20" s="57">
        <f t="shared" si="16"/>
        <v>0</v>
      </c>
      <c r="O20" s="57">
        <f t="shared" si="16"/>
        <v>0</v>
      </c>
      <c r="P20" s="57">
        <f t="shared" si="16"/>
        <v>0</v>
      </c>
      <c r="Q20" s="57">
        <f t="shared" si="16"/>
        <v>0</v>
      </c>
      <c r="R20" s="57">
        <f t="shared" si="16"/>
        <v>0</v>
      </c>
      <c r="S20" s="31">
        <f>SUM(G20:R20)</f>
        <v>0</v>
      </c>
      <c r="T20" s="26"/>
      <c r="U20" s="26"/>
    </row>
    <row r="21" spans="1:21" s="27" customFormat="1" ht="16.5" customHeight="1">
      <c r="A21" s="26"/>
      <c r="B21" s="18" t="s">
        <v>33</v>
      </c>
      <c r="C21" s="21"/>
      <c r="D21" s="21"/>
      <c r="E21" s="36"/>
      <c r="F21" s="36"/>
      <c r="G21" s="31"/>
      <c r="H21" s="31"/>
      <c r="I21" s="31"/>
      <c r="J21" s="31"/>
      <c r="K21" s="31"/>
      <c r="L21" s="31" t="s">
        <v>26</v>
      </c>
      <c r="M21" s="31"/>
      <c r="N21" s="31"/>
      <c r="O21" s="31"/>
      <c r="P21" s="31"/>
      <c r="Q21" s="31"/>
      <c r="R21" s="31"/>
      <c r="S21" s="31"/>
      <c r="T21" s="26"/>
      <c r="U21" s="26"/>
    </row>
    <row r="22" spans="2:21" s="27" customFormat="1" ht="16.5" customHeight="1">
      <c r="B22" s="28"/>
      <c r="C22" s="29" t="s">
        <v>34</v>
      </c>
      <c r="D22" s="35"/>
      <c r="E22" s="30">
        <v>3</v>
      </c>
      <c r="F22" s="30"/>
      <c r="G22" s="57">
        <f aca="true" t="shared" si="17" ref="G22:R22">IF($E$22=1,$E$105,IF($E$22=2,$E$106,IF($E$22=3,$E$107,IF($E$22=4,$E$108,IF($E$22=5,$E$109,0)))))*$D$22</f>
        <v>0</v>
      </c>
      <c r="H22" s="57">
        <f t="shared" si="17"/>
        <v>0</v>
      </c>
      <c r="I22" s="57">
        <f t="shared" si="17"/>
        <v>0</v>
      </c>
      <c r="J22" s="57">
        <f t="shared" si="17"/>
        <v>0</v>
      </c>
      <c r="K22" s="57">
        <f t="shared" si="17"/>
        <v>0</v>
      </c>
      <c r="L22" s="57">
        <f t="shared" si="17"/>
        <v>0</v>
      </c>
      <c r="M22" s="57">
        <f t="shared" si="17"/>
        <v>0</v>
      </c>
      <c r="N22" s="57">
        <f t="shared" si="17"/>
        <v>0</v>
      </c>
      <c r="O22" s="57">
        <f t="shared" si="17"/>
        <v>0</v>
      </c>
      <c r="P22" s="57">
        <f t="shared" si="17"/>
        <v>0</v>
      </c>
      <c r="Q22" s="57">
        <f t="shared" si="17"/>
        <v>0</v>
      </c>
      <c r="R22" s="57">
        <f t="shared" si="17"/>
        <v>0</v>
      </c>
      <c r="S22" s="31">
        <f t="shared" si="12"/>
        <v>0</v>
      </c>
      <c r="T22" s="26"/>
      <c r="U22" s="26"/>
    </row>
    <row r="23" spans="2:21" s="27" customFormat="1" ht="16.5" customHeight="1">
      <c r="B23" s="28"/>
      <c r="C23" s="29" t="s">
        <v>35</v>
      </c>
      <c r="D23" s="35"/>
      <c r="E23" s="30">
        <v>3</v>
      </c>
      <c r="F23" s="30"/>
      <c r="G23" s="57">
        <f aca="true" t="shared" si="18" ref="G23:R23">IF($E$23=1,$E$105,IF($E$23=2,$E$106,IF($E$23=3,$E$107,IF($E$23=4,$E$108,IF($E$23=5,$E$109,0)))))*$D$23</f>
        <v>0</v>
      </c>
      <c r="H23" s="57">
        <f t="shared" si="18"/>
        <v>0</v>
      </c>
      <c r="I23" s="57">
        <f t="shared" si="18"/>
        <v>0</v>
      </c>
      <c r="J23" s="57">
        <f t="shared" si="18"/>
        <v>0</v>
      </c>
      <c r="K23" s="57">
        <f t="shared" si="18"/>
        <v>0</v>
      </c>
      <c r="L23" s="57">
        <f t="shared" si="18"/>
        <v>0</v>
      </c>
      <c r="M23" s="57">
        <f t="shared" si="18"/>
        <v>0</v>
      </c>
      <c r="N23" s="57">
        <f t="shared" si="18"/>
        <v>0</v>
      </c>
      <c r="O23" s="57">
        <f t="shared" si="18"/>
        <v>0</v>
      </c>
      <c r="P23" s="57">
        <f t="shared" si="18"/>
        <v>0</v>
      </c>
      <c r="Q23" s="57">
        <f t="shared" si="18"/>
        <v>0</v>
      </c>
      <c r="R23" s="57">
        <f t="shared" si="18"/>
        <v>0</v>
      </c>
      <c r="S23" s="31">
        <f t="shared" si="12"/>
        <v>0</v>
      </c>
      <c r="T23" s="26"/>
      <c r="U23" s="26"/>
    </row>
    <row r="24" spans="2:21" s="27" customFormat="1" ht="16.5" customHeight="1">
      <c r="B24" s="28"/>
      <c r="C24" s="29" t="s">
        <v>36</v>
      </c>
      <c r="D24" s="35"/>
      <c r="E24" s="30">
        <v>3</v>
      </c>
      <c r="F24" s="30"/>
      <c r="G24" s="57">
        <f aca="true" t="shared" si="19" ref="G24:R24">IF($E$24=1,$E$105,IF($E$24=2,$E$106,IF($E$24=3,$E$107,IF($E$24=4,$E$108,IF($E$24=5,$E$109,0)))))*$D$24</f>
        <v>0</v>
      </c>
      <c r="H24" s="57">
        <f t="shared" si="19"/>
        <v>0</v>
      </c>
      <c r="I24" s="57">
        <f t="shared" si="19"/>
        <v>0</v>
      </c>
      <c r="J24" s="57">
        <f t="shared" si="19"/>
        <v>0</v>
      </c>
      <c r="K24" s="57">
        <f t="shared" si="19"/>
        <v>0</v>
      </c>
      <c r="L24" s="57">
        <f t="shared" si="19"/>
        <v>0</v>
      </c>
      <c r="M24" s="57">
        <f t="shared" si="19"/>
        <v>0</v>
      </c>
      <c r="N24" s="57">
        <f t="shared" si="19"/>
        <v>0</v>
      </c>
      <c r="O24" s="57">
        <f t="shared" si="19"/>
        <v>0</v>
      </c>
      <c r="P24" s="57">
        <f t="shared" si="19"/>
        <v>0</v>
      </c>
      <c r="Q24" s="57">
        <f t="shared" si="19"/>
        <v>0</v>
      </c>
      <c r="R24" s="57">
        <f t="shared" si="19"/>
        <v>0</v>
      </c>
      <c r="S24" s="31">
        <f t="shared" si="12"/>
        <v>0</v>
      </c>
      <c r="T24" s="26"/>
      <c r="U24" s="26"/>
    </row>
    <row r="25" spans="2:21" s="27" customFormat="1" ht="16.5" customHeight="1">
      <c r="B25" s="28"/>
      <c r="C25" s="29" t="s">
        <v>37</v>
      </c>
      <c r="D25" s="35"/>
      <c r="E25" s="30">
        <v>3</v>
      </c>
      <c r="F25" s="30"/>
      <c r="G25" s="57">
        <f aca="true" t="shared" si="20" ref="G25:R25">IF($E$25=1,$E$105,IF($E$25=2,$E$106,IF($E$25=3,$E$107,IF($E$25=4,$E$108,IF($E$25=5,$E$109,0)))))*$D$25</f>
        <v>0</v>
      </c>
      <c r="H25" s="57">
        <f t="shared" si="20"/>
        <v>0</v>
      </c>
      <c r="I25" s="57">
        <f t="shared" si="20"/>
        <v>0</v>
      </c>
      <c r="J25" s="57">
        <f t="shared" si="20"/>
        <v>0</v>
      </c>
      <c r="K25" s="57">
        <f t="shared" si="20"/>
        <v>0</v>
      </c>
      <c r="L25" s="57">
        <f t="shared" si="20"/>
        <v>0</v>
      </c>
      <c r="M25" s="57">
        <f t="shared" si="20"/>
        <v>0</v>
      </c>
      <c r="N25" s="57">
        <f t="shared" si="20"/>
        <v>0</v>
      </c>
      <c r="O25" s="57">
        <f t="shared" si="20"/>
        <v>0</v>
      </c>
      <c r="P25" s="57">
        <f t="shared" si="20"/>
        <v>0</v>
      </c>
      <c r="Q25" s="57">
        <f t="shared" si="20"/>
        <v>0</v>
      </c>
      <c r="R25" s="57">
        <f t="shared" si="20"/>
        <v>0</v>
      </c>
      <c r="S25" s="31">
        <f t="shared" si="12"/>
        <v>0</v>
      </c>
      <c r="T25" s="26"/>
      <c r="U25" s="26"/>
    </row>
    <row r="26" spans="2:21" s="27" customFormat="1" ht="16.5" customHeight="1">
      <c r="B26" s="28"/>
      <c r="C26" s="29" t="s">
        <v>38</v>
      </c>
      <c r="D26" s="35"/>
      <c r="E26" s="30">
        <v>3</v>
      </c>
      <c r="F26" s="30"/>
      <c r="G26" s="57">
        <f aca="true" t="shared" si="21" ref="G26:R26">IF($E$26=1,$E$105,IF($E$26=2,$E$106,IF($E$26=3,$E$107,IF($E$26=4,$E$108,IF($E$26=5,$E$109,0)))))*$D$26</f>
        <v>0</v>
      </c>
      <c r="H26" s="57">
        <f t="shared" si="21"/>
        <v>0</v>
      </c>
      <c r="I26" s="57">
        <f t="shared" si="21"/>
        <v>0</v>
      </c>
      <c r="J26" s="57">
        <f t="shared" si="21"/>
        <v>0</v>
      </c>
      <c r="K26" s="57">
        <f t="shared" si="21"/>
        <v>0</v>
      </c>
      <c r="L26" s="57">
        <f t="shared" si="21"/>
        <v>0</v>
      </c>
      <c r="M26" s="57">
        <f t="shared" si="21"/>
        <v>0</v>
      </c>
      <c r="N26" s="57">
        <f t="shared" si="21"/>
        <v>0</v>
      </c>
      <c r="O26" s="57">
        <f t="shared" si="21"/>
        <v>0</v>
      </c>
      <c r="P26" s="57">
        <f t="shared" si="21"/>
        <v>0</v>
      </c>
      <c r="Q26" s="57">
        <f t="shared" si="21"/>
        <v>0</v>
      </c>
      <c r="R26" s="57">
        <f t="shared" si="21"/>
        <v>0</v>
      </c>
      <c r="S26" s="31">
        <f t="shared" si="12"/>
        <v>0</v>
      </c>
      <c r="T26" s="26"/>
      <c r="U26" s="26"/>
    </row>
    <row r="27" spans="2:21" s="27" customFormat="1" ht="16.5" customHeight="1">
      <c r="B27" s="28"/>
      <c r="C27" s="29" t="s">
        <v>39</v>
      </c>
      <c r="D27" s="35"/>
      <c r="E27" s="30">
        <v>3</v>
      </c>
      <c r="F27" s="30"/>
      <c r="G27" s="57">
        <f aca="true" t="shared" si="22" ref="G27:R27">IF($E$27=1,$E$105,IF($E$27=2,$E$106,IF($E$27=3,$E$107,IF($E$27=4,$E$108,IF($E$27=5,$E$109,0)))))*$D$27</f>
        <v>0</v>
      </c>
      <c r="H27" s="57">
        <f t="shared" si="22"/>
        <v>0</v>
      </c>
      <c r="I27" s="57">
        <f t="shared" si="22"/>
        <v>0</v>
      </c>
      <c r="J27" s="57">
        <f t="shared" si="22"/>
        <v>0</v>
      </c>
      <c r="K27" s="57">
        <f t="shared" si="22"/>
        <v>0</v>
      </c>
      <c r="L27" s="57">
        <f t="shared" si="22"/>
        <v>0</v>
      </c>
      <c r="M27" s="57">
        <f t="shared" si="22"/>
        <v>0</v>
      </c>
      <c r="N27" s="57">
        <f t="shared" si="22"/>
        <v>0</v>
      </c>
      <c r="O27" s="57">
        <f t="shared" si="22"/>
        <v>0</v>
      </c>
      <c r="P27" s="57">
        <f t="shared" si="22"/>
        <v>0</v>
      </c>
      <c r="Q27" s="57">
        <f t="shared" si="22"/>
        <v>0</v>
      </c>
      <c r="R27" s="57">
        <f t="shared" si="22"/>
        <v>0</v>
      </c>
      <c r="S27" s="31">
        <f t="shared" si="12"/>
        <v>0</v>
      </c>
      <c r="T27" s="26"/>
      <c r="U27" s="26"/>
    </row>
    <row r="28" spans="2:21" s="27" customFormat="1" ht="16.5" customHeight="1">
      <c r="B28" s="28"/>
      <c r="C28" s="29" t="s">
        <v>40</v>
      </c>
      <c r="D28" s="35"/>
      <c r="E28" s="30">
        <v>3</v>
      </c>
      <c r="F28" s="30"/>
      <c r="G28" s="57">
        <f aca="true" t="shared" si="23" ref="G28:R28">IF($E$28=1,$E$105,IF($E$28=2,$E$106,IF($E$28=3,$E$107,IF($E$28=4,$E$108,IF($E$28=5,$E$109,0)))))*$D$28</f>
        <v>0</v>
      </c>
      <c r="H28" s="57">
        <f t="shared" si="23"/>
        <v>0</v>
      </c>
      <c r="I28" s="57">
        <f t="shared" si="23"/>
        <v>0</v>
      </c>
      <c r="J28" s="57">
        <f t="shared" si="23"/>
        <v>0</v>
      </c>
      <c r="K28" s="57">
        <f t="shared" si="23"/>
        <v>0</v>
      </c>
      <c r="L28" s="57">
        <f t="shared" si="23"/>
        <v>0</v>
      </c>
      <c r="M28" s="57">
        <f t="shared" si="23"/>
        <v>0</v>
      </c>
      <c r="N28" s="57">
        <f t="shared" si="23"/>
        <v>0</v>
      </c>
      <c r="O28" s="57">
        <f t="shared" si="23"/>
        <v>0</v>
      </c>
      <c r="P28" s="57">
        <f t="shared" si="23"/>
        <v>0</v>
      </c>
      <c r="Q28" s="57">
        <f t="shared" si="23"/>
        <v>0</v>
      </c>
      <c r="R28" s="57">
        <f t="shared" si="23"/>
        <v>0</v>
      </c>
      <c r="S28" s="31">
        <f t="shared" si="12"/>
        <v>0</v>
      </c>
      <c r="T28" s="26"/>
      <c r="U28" s="26"/>
    </row>
    <row r="29" spans="2:21" s="27" customFormat="1" ht="17.25" customHeight="1">
      <c r="B29" s="28"/>
      <c r="C29" s="29" t="s">
        <v>41</v>
      </c>
      <c r="D29" s="35"/>
      <c r="E29" s="30">
        <v>3</v>
      </c>
      <c r="F29" s="30"/>
      <c r="G29" s="57">
        <f aca="true" t="shared" si="24" ref="G29:R29">IF($E$29=1,$E$105,IF($E$29=2,$E$106,IF($E$29=3,$E$107,IF($E$29=4,$E$108,IF($E$29=5,$E$109,0)))))*$D$29</f>
        <v>0</v>
      </c>
      <c r="H29" s="57">
        <f t="shared" si="24"/>
        <v>0</v>
      </c>
      <c r="I29" s="57">
        <f t="shared" si="24"/>
        <v>0</v>
      </c>
      <c r="J29" s="57">
        <f t="shared" si="24"/>
        <v>0</v>
      </c>
      <c r="K29" s="57">
        <f t="shared" si="24"/>
        <v>0</v>
      </c>
      <c r="L29" s="57">
        <f t="shared" si="24"/>
        <v>0</v>
      </c>
      <c r="M29" s="57">
        <f t="shared" si="24"/>
        <v>0</v>
      </c>
      <c r="N29" s="57">
        <f t="shared" si="24"/>
        <v>0</v>
      </c>
      <c r="O29" s="57">
        <f t="shared" si="24"/>
        <v>0</v>
      </c>
      <c r="P29" s="57">
        <f t="shared" si="24"/>
        <v>0</v>
      </c>
      <c r="Q29" s="57">
        <f t="shared" si="24"/>
        <v>0</v>
      </c>
      <c r="R29" s="57">
        <f t="shared" si="24"/>
        <v>0</v>
      </c>
      <c r="S29" s="31">
        <f t="shared" si="12"/>
        <v>0</v>
      </c>
      <c r="T29" s="26"/>
      <c r="U29" s="26"/>
    </row>
    <row r="30" spans="1:21" s="27" customFormat="1" ht="16.5" customHeight="1">
      <c r="A30" s="26"/>
      <c r="B30" s="18" t="s">
        <v>42</v>
      </c>
      <c r="C30" s="21"/>
      <c r="D30" s="21"/>
      <c r="E30" s="36"/>
      <c r="F30" s="36"/>
      <c r="G30" s="31"/>
      <c r="H30" s="31"/>
      <c r="I30" s="31"/>
      <c r="J30" s="31"/>
      <c r="K30" s="31"/>
      <c r="L30" s="31" t="s">
        <v>26</v>
      </c>
      <c r="M30" s="31"/>
      <c r="N30" s="31"/>
      <c r="O30" s="31"/>
      <c r="P30" s="31"/>
      <c r="Q30" s="31"/>
      <c r="R30" s="31"/>
      <c r="S30" s="31"/>
      <c r="T30" s="26"/>
      <c r="U30" s="26"/>
    </row>
    <row r="31" spans="2:21" s="27" customFormat="1" ht="16.5" customHeight="1">
      <c r="B31" s="28"/>
      <c r="C31" s="29" t="s">
        <v>43</v>
      </c>
      <c r="D31" s="35"/>
      <c r="E31" s="30">
        <v>3</v>
      </c>
      <c r="F31" s="30"/>
      <c r="G31" s="57">
        <f aca="true" t="shared" si="25" ref="G31:R31">IF($E$31=1,$E$105,IF($E$31=2,$E$106,IF($E$31=3,$E$107,IF($E$31=4,$E$108,IF($E$31=5,$E$109,0)))))*$D$31</f>
        <v>0</v>
      </c>
      <c r="H31" s="57">
        <f t="shared" si="25"/>
        <v>0</v>
      </c>
      <c r="I31" s="57">
        <f t="shared" si="25"/>
        <v>0</v>
      </c>
      <c r="J31" s="57">
        <f t="shared" si="25"/>
        <v>0</v>
      </c>
      <c r="K31" s="57">
        <f t="shared" si="25"/>
        <v>0</v>
      </c>
      <c r="L31" s="57">
        <f t="shared" si="25"/>
        <v>0</v>
      </c>
      <c r="M31" s="57">
        <f t="shared" si="25"/>
        <v>0</v>
      </c>
      <c r="N31" s="57">
        <f t="shared" si="25"/>
        <v>0</v>
      </c>
      <c r="O31" s="57">
        <f t="shared" si="25"/>
        <v>0</v>
      </c>
      <c r="P31" s="57">
        <f t="shared" si="25"/>
        <v>0</v>
      </c>
      <c r="Q31" s="57">
        <f t="shared" si="25"/>
        <v>0</v>
      </c>
      <c r="R31" s="57">
        <f t="shared" si="25"/>
        <v>0</v>
      </c>
      <c r="S31" s="31">
        <f t="shared" si="12"/>
        <v>0</v>
      </c>
      <c r="T31" s="26"/>
      <c r="U31" s="26"/>
    </row>
    <row r="32" spans="2:21" s="27" customFormat="1" ht="16.5" customHeight="1">
      <c r="B32" s="28"/>
      <c r="C32" s="29" t="s">
        <v>44</v>
      </c>
      <c r="D32" s="35"/>
      <c r="E32" s="30">
        <v>3</v>
      </c>
      <c r="F32" s="30"/>
      <c r="G32" s="57">
        <f aca="true" t="shared" si="26" ref="G32:R32">IF($E$32=1,$E$105,IF($E$32=2,$E$106,IF($E$32=3,$E$107,IF($E$32=4,$E$108,IF($E$32=5,$E$109,0)))))*$D$32</f>
        <v>0</v>
      </c>
      <c r="H32" s="57">
        <f t="shared" si="26"/>
        <v>0</v>
      </c>
      <c r="I32" s="57">
        <f t="shared" si="26"/>
        <v>0</v>
      </c>
      <c r="J32" s="57">
        <f t="shared" si="26"/>
        <v>0</v>
      </c>
      <c r="K32" s="57">
        <f t="shared" si="26"/>
        <v>0</v>
      </c>
      <c r="L32" s="57">
        <f t="shared" si="26"/>
        <v>0</v>
      </c>
      <c r="M32" s="57">
        <f t="shared" si="26"/>
        <v>0</v>
      </c>
      <c r="N32" s="57">
        <f t="shared" si="26"/>
        <v>0</v>
      </c>
      <c r="O32" s="57">
        <f t="shared" si="26"/>
        <v>0</v>
      </c>
      <c r="P32" s="57">
        <f t="shared" si="26"/>
        <v>0</v>
      </c>
      <c r="Q32" s="57">
        <f t="shared" si="26"/>
        <v>0</v>
      </c>
      <c r="R32" s="57">
        <f t="shared" si="26"/>
        <v>0</v>
      </c>
      <c r="S32" s="31">
        <f t="shared" si="12"/>
        <v>0</v>
      </c>
      <c r="T32" s="26"/>
      <c r="U32" s="26"/>
    </row>
    <row r="33" spans="2:21" s="27" customFormat="1" ht="16.5" customHeight="1">
      <c r="B33" s="28"/>
      <c r="C33" s="29" t="s">
        <v>45</v>
      </c>
      <c r="D33" s="35"/>
      <c r="E33" s="30">
        <v>3</v>
      </c>
      <c r="F33" s="30"/>
      <c r="G33" s="57">
        <f aca="true" t="shared" si="27" ref="G33:R33">IF($E$33=1,$E$105,IF($E$33=2,$E$106,IF($E$33=3,$E$107,IF($E$33=4,$E$108,IF($E$33=5,$E$109,0)))))*$D$33</f>
        <v>0</v>
      </c>
      <c r="H33" s="57">
        <f t="shared" si="27"/>
        <v>0</v>
      </c>
      <c r="I33" s="57">
        <f t="shared" si="27"/>
        <v>0</v>
      </c>
      <c r="J33" s="57">
        <f t="shared" si="27"/>
        <v>0</v>
      </c>
      <c r="K33" s="57">
        <f t="shared" si="27"/>
        <v>0</v>
      </c>
      <c r="L33" s="57">
        <f t="shared" si="27"/>
        <v>0</v>
      </c>
      <c r="M33" s="57">
        <f t="shared" si="27"/>
        <v>0</v>
      </c>
      <c r="N33" s="57">
        <f t="shared" si="27"/>
        <v>0</v>
      </c>
      <c r="O33" s="57">
        <f t="shared" si="27"/>
        <v>0</v>
      </c>
      <c r="P33" s="57">
        <f t="shared" si="27"/>
        <v>0</v>
      </c>
      <c r="Q33" s="57">
        <f t="shared" si="27"/>
        <v>0</v>
      </c>
      <c r="R33" s="57">
        <f t="shared" si="27"/>
        <v>0</v>
      </c>
      <c r="S33" s="31">
        <f t="shared" si="12"/>
        <v>0</v>
      </c>
      <c r="T33" s="26"/>
      <c r="U33" s="26"/>
    </row>
    <row r="34" spans="2:21" s="27" customFormat="1" ht="16.5" customHeight="1">
      <c r="B34" s="28"/>
      <c r="C34" s="29" t="s">
        <v>46</v>
      </c>
      <c r="D34" s="35"/>
      <c r="E34" s="30">
        <v>3</v>
      </c>
      <c r="F34" s="30"/>
      <c r="G34" s="57">
        <f aca="true" t="shared" si="28" ref="G34:R34">IF($E$34=1,$E$105,IF($E$34=2,$E$106,IF($E$34=3,$E$107,IF($E$34=4,$E$108,IF($E$34=5,$E$109,0)))))*$D$34</f>
        <v>0</v>
      </c>
      <c r="H34" s="57">
        <f t="shared" si="28"/>
        <v>0</v>
      </c>
      <c r="I34" s="57">
        <f t="shared" si="28"/>
        <v>0</v>
      </c>
      <c r="J34" s="57">
        <f t="shared" si="28"/>
        <v>0</v>
      </c>
      <c r="K34" s="57">
        <f t="shared" si="28"/>
        <v>0</v>
      </c>
      <c r="L34" s="57">
        <f t="shared" si="28"/>
        <v>0</v>
      </c>
      <c r="M34" s="57">
        <f t="shared" si="28"/>
        <v>0</v>
      </c>
      <c r="N34" s="57">
        <f t="shared" si="28"/>
        <v>0</v>
      </c>
      <c r="O34" s="57">
        <f t="shared" si="28"/>
        <v>0</v>
      </c>
      <c r="P34" s="57">
        <f t="shared" si="28"/>
        <v>0</v>
      </c>
      <c r="Q34" s="57">
        <f t="shared" si="28"/>
        <v>0</v>
      </c>
      <c r="R34" s="57">
        <f t="shared" si="28"/>
        <v>0</v>
      </c>
      <c r="S34" s="31">
        <f t="shared" si="12"/>
        <v>0</v>
      </c>
      <c r="T34" s="26"/>
      <c r="U34" s="26"/>
    </row>
    <row r="35" spans="2:21" s="27" customFormat="1" ht="16.5" customHeight="1">
      <c r="B35" s="28"/>
      <c r="C35" s="29" t="s">
        <v>47</v>
      </c>
      <c r="D35" s="35"/>
      <c r="E35" s="30">
        <v>3</v>
      </c>
      <c r="F35" s="30"/>
      <c r="G35" s="57">
        <f aca="true" t="shared" si="29" ref="G35:R35">IF($E$35=1,$E$105,IF($E$35=2,$E$106,IF($E$35=3,$E$107,IF($E$35=4,$E$108,IF($E$35=5,$E$109,0)))))*$D$35</f>
        <v>0</v>
      </c>
      <c r="H35" s="57">
        <f t="shared" si="29"/>
        <v>0</v>
      </c>
      <c r="I35" s="57">
        <f t="shared" si="29"/>
        <v>0</v>
      </c>
      <c r="J35" s="57">
        <f t="shared" si="29"/>
        <v>0</v>
      </c>
      <c r="K35" s="57">
        <f t="shared" si="29"/>
        <v>0</v>
      </c>
      <c r="L35" s="57">
        <f t="shared" si="29"/>
        <v>0</v>
      </c>
      <c r="M35" s="57">
        <f t="shared" si="29"/>
        <v>0</v>
      </c>
      <c r="N35" s="57">
        <f t="shared" si="29"/>
        <v>0</v>
      </c>
      <c r="O35" s="57">
        <f t="shared" si="29"/>
        <v>0</v>
      </c>
      <c r="P35" s="57">
        <f t="shared" si="29"/>
        <v>0</v>
      </c>
      <c r="Q35" s="57">
        <f t="shared" si="29"/>
        <v>0</v>
      </c>
      <c r="R35" s="57">
        <f t="shared" si="29"/>
        <v>0</v>
      </c>
      <c r="S35" s="31">
        <f t="shared" si="12"/>
        <v>0</v>
      </c>
      <c r="T35" s="26"/>
      <c r="U35" s="26"/>
    </row>
    <row r="36" spans="2:21" s="27" customFormat="1" ht="16.5" customHeight="1">
      <c r="B36" s="28"/>
      <c r="C36" s="29" t="s">
        <v>48</v>
      </c>
      <c r="D36" s="35"/>
      <c r="E36" s="30">
        <v>3</v>
      </c>
      <c r="F36" s="30"/>
      <c r="G36" s="57">
        <f aca="true" t="shared" si="30" ref="G36:R36">IF($E$36=1,$E$105,IF($E$36=2,$E$106,IF($E$36=3,$E$107,IF($E$36=4,$E$108,IF($E$36=5,$E$109,0)))))*$D$36</f>
        <v>0</v>
      </c>
      <c r="H36" s="57">
        <f t="shared" si="30"/>
        <v>0</v>
      </c>
      <c r="I36" s="57">
        <f t="shared" si="30"/>
        <v>0</v>
      </c>
      <c r="J36" s="57">
        <f t="shared" si="30"/>
        <v>0</v>
      </c>
      <c r="K36" s="57">
        <f t="shared" si="30"/>
        <v>0</v>
      </c>
      <c r="L36" s="57">
        <f t="shared" si="30"/>
        <v>0</v>
      </c>
      <c r="M36" s="57">
        <f t="shared" si="30"/>
        <v>0</v>
      </c>
      <c r="N36" s="57">
        <f t="shared" si="30"/>
        <v>0</v>
      </c>
      <c r="O36" s="57">
        <f t="shared" si="30"/>
        <v>0</v>
      </c>
      <c r="P36" s="57">
        <f t="shared" si="30"/>
        <v>0</v>
      </c>
      <c r="Q36" s="57">
        <f t="shared" si="30"/>
        <v>0</v>
      </c>
      <c r="R36" s="57">
        <f t="shared" si="30"/>
        <v>0</v>
      </c>
      <c r="S36" s="31">
        <f t="shared" si="12"/>
        <v>0</v>
      </c>
      <c r="T36" s="26"/>
      <c r="U36" s="26"/>
    </row>
    <row r="37" spans="2:21" s="27" customFormat="1" ht="16.5" customHeight="1">
      <c r="B37" s="28"/>
      <c r="C37" s="29" t="s">
        <v>49</v>
      </c>
      <c r="D37" s="35"/>
      <c r="E37" s="30">
        <v>3</v>
      </c>
      <c r="F37" s="30"/>
      <c r="G37" s="57">
        <f aca="true" t="shared" si="31" ref="G37:R37">IF($E$37=1,$E$105,IF($E$37=2,$E$106,IF($E$37=3,$E$107,IF($E$37=4,$E$108,IF($E$37=5,$E$109,0)))))*$D$37</f>
        <v>0</v>
      </c>
      <c r="H37" s="57">
        <f t="shared" si="31"/>
        <v>0</v>
      </c>
      <c r="I37" s="57">
        <f t="shared" si="31"/>
        <v>0</v>
      </c>
      <c r="J37" s="57">
        <f t="shared" si="31"/>
        <v>0</v>
      </c>
      <c r="K37" s="57">
        <f t="shared" si="31"/>
        <v>0</v>
      </c>
      <c r="L37" s="57">
        <f t="shared" si="31"/>
        <v>0</v>
      </c>
      <c r="M37" s="57">
        <f t="shared" si="31"/>
        <v>0</v>
      </c>
      <c r="N37" s="57">
        <f t="shared" si="31"/>
        <v>0</v>
      </c>
      <c r="O37" s="57">
        <f t="shared" si="31"/>
        <v>0</v>
      </c>
      <c r="P37" s="57">
        <f t="shared" si="31"/>
        <v>0</v>
      </c>
      <c r="Q37" s="57">
        <f t="shared" si="31"/>
        <v>0</v>
      </c>
      <c r="R37" s="57">
        <f t="shared" si="31"/>
        <v>0</v>
      </c>
      <c r="S37" s="31">
        <f t="shared" si="12"/>
        <v>0</v>
      </c>
      <c r="T37" s="26"/>
      <c r="U37" s="26"/>
    </row>
    <row r="38" spans="2:21" s="27" customFormat="1" ht="16.5" customHeight="1">
      <c r="B38" s="28"/>
      <c r="C38" s="29" t="s">
        <v>50</v>
      </c>
      <c r="D38" s="35"/>
      <c r="E38" s="30">
        <v>3</v>
      </c>
      <c r="F38" s="30"/>
      <c r="G38" s="57">
        <f aca="true" t="shared" si="32" ref="G38:R38">IF($E$38=1,$E$105,IF($E$38=2,$E$106,IF($E$38=3,$E$107,IF($E$38=4,$E$108,IF($E$38=5,$E$109,0)))))*$D$38</f>
        <v>0</v>
      </c>
      <c r="H38" s="57">
        <f t="shared" si="32"/>
        <v>0</v>
      </c>
      <c r="I38" s="57">
        <f t="shared" si="32"/>
        <v>0</v>
      </c>
      <c r="J38" s="57">
        <f t="shared" si="32"/>
        <v>0</v>
      </c>
      <c r="K38" s="57">
        <f t="shared" si="32"/>
        <v>0</v>
      </c>
      <c r="L38" s="57">
        <f t="shared" si="32"/>
        <v>0</v>
      </c>
      <c r="M38" s="57">
        <f t="shared" si="32"/>
        <v>0</v>
      </c>
      <c r="N38" s="57">
        <f t="shared" si="32"/>
        <v>0</v>
      </c>
      <c r="O38" s="57">
        <f t="shared" si="32"/>
        <v>0</v>
      </c>
      <c r="P38" s="57">
        <f t="shared" si="32"/>
        <v>0</v>
      </c>
      <c r="Q38" s="57">
        <f t="shared" si="32"/>
        <v>0</v>
      </c>
      <c r="R38" s="57">
        <f t="shared" si="32"/>
        <v>0</v>
      </c>
      <c r="S38" s="31">
        <f t="shared" si="12"/>
        <v>0</v>
      </c>
      <c r="T38" s="26"/>
      <c r="U38" s="26"/>
    </row>
    <row r="39" spans="2:21" s="27" customFormat="1" ht="18" customHeight="1">
      <c r="B39" s="28"/>
      <c r="C39" s="29" t="s">
        <v>41</v>
      </c>
      <c r="D39" s="35"/>
      <c r="E39" s="30">
        <v>3</v>
      </c>
      <c r="F39" s="30"/>
      <c r="G39" s="57">
        <f aca="true" t="shared" si="33" ref="G39:R39">IF($E$39=1,$E$105,IF($E$39=2,$E$106,IF($E$39=3,$E$107,IF($E$39=4,$E$108,IF($E$39=5,$E$109,0)))))*$D$39</f>
        <v>0</v>
      </c>
      <c r="H39" s="57">
        <f t="shared" si="33"/>
        <v>0</v>
      </c>
      <c r="I39" s="57">
        <f t="shared" si="33"/>
        <v>0</v>
      </c>
      <c r="J39" s="57">
        <f t="shared" si="33"/>
        <v>0</v>
      </c>
      <c r="K39" s="57">
        <f t="shared" si="33"/>
        <v>0</v>
      </c>
      <c r="L39" s="57">
        <f t="shared" si="33"/>
        <v>0</v>
      </c>
      <c r="M39" s="57">
        <f t="shared" si="33"/>
        <v>0</v>
      </c>
      <c r="N39" s="57">
        <f t="shared" si="33"/>
        <v>0</v>
      </c>
      <c r="O39" s="57">
        <f t="shared" si="33"/>
        <v>0</v>
      </c>
      <c r="P39" s="57">
        <f t="shared" si="33"/>
        <v>0</v>
      </c>
      <c r="Q39" s="57">
        <f t="shared" si="33"/>
        <v>0</v>
      </c>
      <c r="R39" s="57">
        <f t="shared" si="33"/>
        <v>0</v>
      </c>
      <c r="S39" s="31">
        <f t="shared" si="12"/>
        <v>0</v>
      </c>
      <c r="T39" s="26"/>
      <c r="U39" s="26"/>
    </row>
    <row r="40" spans="1:21" s="27" customFormat="1" ht="16.5" customHeight="1">
      <c r="A40" s="26"/>
      <c r="B40" s="18" t="s">
        <v>51</v>
      </c>
      <c r="C40" s="21"/>
      <c r="D40" s="21"/>
      <c r="E40" s="36"/>
      <c r="F40" s="36"/>
      <c r="G40" s="31"/>
      <c r="H40" s="31"/>
      <c r="I40" s="31"/>
      <c r="J40" s="31"/>
      <c r="K40" s="31"/>
      <c r="L40" s="31" t="s">
        <v>26</v>
      </c>
      <c r="M40" s="31"/>
      <c r="N40" s="31"/>
      <c r="O40" s="31"/>
      <c r="P40" s="31"/>
      <c r="Q40" s="31"/>
      <c r="R40" s="31"/>
      <c r="S40" s="31"/>
      <c r="T40" s="26"/>
      <c r="U40" s="26"/>
    </row>
    <row r="41" spans="2:21" s="27" customFormat="1" ht="16.5" customHeight="1">
      <c r="B41" s="28"/>
      <c r="C41" s="29" t="s">
        <v>52</v>
      </c>
      <c r="D41" s="35"/>
      <c r="E41" s="30">
        <v>3</v>
      </c>
      <c r="F41" s="30"/>
      <c r="G41" s="57">
        <f aca="true" t="shared" si="34" ref="G41:R41">IF($E$41=1,$E$105,IF($E$41=2,$E$106,IF($E$41=3,$E$107,IF($E$41=4,$E$108,IF($E$41=5,$E$109,0)))))*$D$41</f>
        <v>0</v>
      </c>
      <c r="H41" s="57">
        <f t="shared" si="34"/>
        <v>0</v>
      </c>
      <c r="I41" s="57">
        <f t="shared" si="34"/>
        <v>0</v>
      </c>
      <c r="J41" s="57">
        <f t="shared" si="34"/>
        <v>0</v>
      </c>
      <c r="K41" s="57">
        <f t="shared" si="34"/>
        <v>0</v>
      </c>
      <c r="L41" s="57">
        <f t="shared" si="34"/>
        <v>0</v>
      </c>
      <c r="M41" s="57">
        <f t="shared" si="34"/>
        <v>0</v>
      </c>
      <c r="N41" s="57">
        <f t="shared" si="34"/>
        <v>0</v>
      </c>
      <c r="O41" s="57">
        <f t="shared" si="34"/>
        <v>0</v>
      </c>
      <c r="P41" s="57">
        <f t="shared" si="34"/>
        <v>0</v>
      </c>
      <c r="Q41" s="57">
        <f t="shared" si="34"/>
        <v>0</v>
      </c>
      <c r="R41" s="57">
        <f t="shared" si="34"/>
        <v>0</v>
      </c>
      <c r="S41" s="31">
        <f t="shared" si="12"/>
        <v>0</v>
      </c>
      <c r="T41" s="26"/>
      <c r="U41" s="26"/>
    </row>
    <row r="42" spans="2:21" s="27" customFormat="1" ht="16.5" customHeight="1">
      <c r="B42" s="28"/>
      <c r="C42" s="29" t="s">
        <v>53</v>
      </c>
      <c r="D42" s="35"/>
      <c r="E42" s="30">
        <v>3</v>
      </c>
      <c r="F42" s="30"/>
      <c r="G42" s="57">
        <f aca="true" t="shared" si="35" ref="G42:R42">IF($E$42=1,$E$105,IF($E$42=2,$E$106,IF($E$42=3,$E$107,IF($E$42=4,$E$108,IF($E$42=5,$E$109,0)))))*$D$42</f>
        <v>0</v>
      </c>
      <c r="H42" s="57">
        <f t="shared" si="35"/>
        <v>0</v>
      </c>
      <c r="I42" s="57">
        <f t="shared" si="35"/>
        <v>0</v>
      </c>
      <c r="J42" s="57">
        <f t="shared" si="35"/>
        <v>0</v>
      </c>
      <c r="K42" s="57">
        <f t="shared" si="35"/>
        <v>0</v>
      </c>
      <c r="L42" s="57">
        <f t="shared" si="35"/>
        <v>0</v>
      </c>
      <c r="M42" s="57">
        <f t="shared" si="35"/>
        <v>0</v>
      </c>
      <c r="N42" s="57">
        <f t="shared" si="35"/>
        <v>0</v>
      </c>
      <c r="O42" s="57">
        <f t="shared" si="35"/>
        <v>0</v>
      </c>
      <c r="P42" s="57">
        <f t="shared" si="35"/>
        <v>0</v>
      </c>
      <c r="Q42" s="57">
        <f t="shared" si="35"/>
        <v>0</v>
      </c>
      <c r="R42" s="57">
        <f t="shared" si="35"/>
        <v>0</v>
      </c>
      <c r="S42" s="31">
        <f t="shared" si="12"/>
        <v>0</v>
      </c>
      <c r="T42" s="26"/>
      <c r="U42" s="26"/>
    </row>
    <row r="43" spans="2:21" s="27" customFormat="1" ht="16.5" customHeight="1">
      <c r="B43" s="28"/>
      <c r="C43" s="29" t="s">
        <v>54</v>
      </c>
      <c r="D43" s="35"/>
      <c r="E43" s="30">
        <v>3</v>
      </c>
      <c r="F43" s="30"/>
      <c r="G43" s="57">
        <f aca="true" t="shared" si="36" ref="G43:R43">IF($E$43=1,$E$105,IF($E$43=2,$E$106,IF($E$43=3,$E$107,IF($E$43=4,$E$108,IF($E$43=5,$E$109,0)))))*$D$43</f>
        <v>0</v>
      </c>
      <c r="H43" s="57">
        <f t="shared" si="36"/>
        <v>0</v>
      </c>
      <c r="I43" s="57">
        <f t="shared" si="36"/>
        <v>0</v>
      </c>
      <c r="J43" s="57">
        <f t="shared" si="36"/>
        <v>0</v>
      </c>
      <c r="K43" s="57">
        <f t="shared" si="36"/>
        <v>0</v>
      </c>
      <c r="L43" s="57">
        <f t="shared" si="36"/>
        <v>0</v>
      </c>
      <c r="M43" s="57">
        <f t="shared" si="36"/>
        <v>0</v>
      </c>
      <c r="N43" s="57">
        <f t="shared" si="36"/>
        <v>0</v>
      </c>
      <c r="O43" s="57">
        <f t="shared" si="36"/>
        <v>0</v>
      </c>
      <c r="P43" s="57">
        <f t="shared" si="36"/>
        <v>0</v>
      </c>
      <c r="Q43" s="57">
        <f t="shared" si="36"/>
        <v>0</v>
      </c>
      <c r="R43" s="57">
        <f t="shared" si="36"/>
        <v>0</v>
      </c>
      <c r="S43" s="31">
        <f t="shared" si="12"/>
        <v>0</v>
      </c>
      <c r="T43" s="26"/>
      <c r="U43" s="26"/>
    </row>
    <row r="44" spans="2:21" s="27" customFormat="1" ht="16.5" customHeight="1">
      <c r="B44" s="28"/>
      <c r="C44" s="29" t="s">
        <v>55</v>
      </c>
      <c r="D44" s="35"/>
      <c r="E44" s="30">
        <v>3</v>
      </c>
      <c r="F44" s="30"/>
      <c r="G44" s="57">
        <f aca="true" t="shared" si="37" ref="G44:R44">IF($E$44=1,$E$105,IF($E$44=2,$E$106,IF($E$44=3,$E$107,IF($E$44=4,$E$108,IF($E$44=5,$E$109,0)))))*$D$44</f>
        <v>0</v>
      </c>
      <c r="H44" s="57">
        <f t="shared" si="37"/>
        <v>0</v>
      </c>
      <c r="I44" s="57">
        <f t="shared" si="37"/>
        <v>0</v>
      </c>
      <c r="J44" s="57">
        <f t="shared" si="37"/>
        <v>0</v>
      </c>
      <c r="K44" s="57">
        <f t="shared" si="37"/>
        <v>0</v>
      </c>
      <c r="L44" s="57">
        <f t="shared" si="37"/>
        <v>0</v>
      </c>
      <c r="M44" s="57">
        <f t="shared" si="37"/>
        <v>0</v>
      </c>
      <c r="N44" s="57">
        <f t="shared" si="37"/>
        <v>0</v>
      </c>
      <c r="O44" s="57">
        <f t="shared" si="37"/>
        <v>0</v>
      </c>
      <c r="P44" s="57">
        <f t="shared" si="37"/>
        <v>0</v>
      </c>
      <c r="Q44" s="57">
        <f t="shared" si="37"/>
        <v>0</v>
      </c>
      <c r="R44" s="57">
        <f t="shared" si="37"/>
        <v>0</v>
      </c>
      <c r="S44" s="31">
        <f t="shared" si="12"/>
        <v>0</v>
      </c>
      <c r="T44" s="26"/>
      <c r="U44" s="26"/>
    </row>
    <row r="45" spans="2:21" s="27" customFormat="1" ht="18" customHeight="1">
      <c r="B45" s="28"/>
      <c r="C45" s="29" t="s">
        <v>41</v>
      </c>
      <c r="D45" s="35"/>
      <c r="E45" s="30">
        <v>3</v>
      </c>
      <c r="F45" s="30"/>
      <c r="G45" s="57">
        <f aca="true" t="shared" si="38" ref="G45:R45">IF($E$45=1,$E$105,IF($E$45=2,$E$106,IF($E$45=3,$E$107,IF($E$45=4,$E$108,IF($E$45=5,$E$109,0)))))*$D$45</f>
        <v>0</v>
      </c>
      <c r="H45" s="57">
        <f t="shared" si="38"/>
        <v>0</v>
      </c>
      <c r="I45" s="57">
        <f t="shared" si="38"/>
        <v>0</v>
      </c>
      <c r="J45" s="57">
        <f t="shared" si="38"/>
        <v>0</v>
      </c>
      <c r="K45" s="57">
        <f t="shared" si="38"/>
        <v>0</v>
      </c>
      <c r="L45" s="57">
        <f t="shared" si="38"/>
        <v>0</v>
      </c>
      <c r="M45" s="57">
        <f t="shared" si="38"/>
        <v>0</v>
      </c>
      <c r="N45" s="57">
        <f t="shared" si="38"/>
        <v>0</v>
      </c>
      <c r="O45" s="57">
        <f t="shared" si="38"/>
        <v>0</v>
      </c>
      <c r="P45" s="57">
        <f t="shared" si="38"/>
        <v>0</v>
      </c>
      <c r="Q45" s="57">
        <f t="shared" si="38"/>
        <v>0</v>
      </c>
      <c r="R45" s="57">
        <f t="shared" si="38"/>
        <v>0</v>
      </c>
      <c r="S45" s="31">
        <f t="shared" si="12"/>
        <v>0</v>
      </c>
      <c r="T45" s="26"/>
      <c r="U45" s="26"/>
    </row>
    <row r="46" spans="1:21" s="27" customFormat="1" ht="16.5" customHeight="1">
      <c r="A46" s="26"/>
      <c r="B46" s="18" t="s">
        <v>56</v>
      </c>
      <c r="C46" s="21"/>
      <c r="D46" s="21"/>
      <c r="E46" s="36"/>
      <c r="F46" s="36"/>
      <c r="G46" s="31"/>
      <c r="H46" s="31"/>
      <c r="I46" s="31"/>
      <c r="J46" s="31"/>
      <c r="K46" s="31"/>
      <c r="L46" s="31" t="s">
        <v>26</v>
      </c>
      <c r="M46" s="31"/>
      <c r="N46" s="31"/>
      <c r="O46" s="31"/>
      <c r="P46" s="31"/>
      <c r="Q46" s="31"/>
      <c r="R46" s="31"/>
      <c r="S46" s="31"/>
      <c r="T46" s="26"/>
      <c r="U46" s="26"/>
    </row>
    <row r="47" spans="2:21" s="27" customFormat="1" ht="16.5" customHeight="1">
      <c r="B47" s="28"/>
      <c r="C47" s="29" t="s">
        <v>57</v>
      </c>
      <c r="D47" s="35"/>
      <c r="E47" s="30">
        <v>3</v>
      </c>
      <c r="F47" s="30"/>
      <c r="G47" s="57">
        <f aca="true" t="shared" si="39" ref="G47:R47">IF($E$47=1,$E$105,IF($E$47=2,$E$106,IF($E$47=3,$E$107,IF($E$47=4,$E$108,IF($E$47=5,$E$109,0)))))*$D$47</f>
        <v>0</v>
      </c>
      <c r="H47" s="57">
        <f t="shared" si="39"/>
        <v>0</v>
      </c>
      <c r="I47" s="57">
        <f t="shared" si="39"/>
        <v>0</v>
      </c>
      <c r="J47" s="57">
        <f t="shared" si="39"/>
        <v>0</v>
      </c>
      <c r="K47" s="57">
        <f t="shared" si="39"/>
        <v>0</v>
      </c>
      <c r="L47" s="57">
        <f t="shared" si="39"/>
        <v>0</v>
      </c>
      <c r="M47" s="57">
        <f t="shared" si="39"/>
        <v>0</v>
      </c>
      <c r="N47" s="57">
        <f t="shared" si="39"/>
        <v>0</v>
      </c>
      <c r="O47" s="57">
        <f t="shared" si="39"/>
        <v>0</v>
      </c>
      <c r="P47" s="57">
        <f t="shared" si="39"/>
        <v>0</v>
      </c>
      <c r="Q47" s="57">
        <f t="shared" si="39"/>
        <v>0</v>
      </c>
      <c r="R47" s="57">
        <f t="shared" si="39"/>
        <v>0</v>
      </c>
      <c r="S47" s="31">
        <f t="shared" si="12"/>
        <v>0</v>
      </c>
      <c r="T47" s="26"/>
      <c r="U47" s="26"/>
    </row>
    <row r="48" spans="2:21" s="27" customFormat="1" ht="16.5" customHeight="1">
      <c r="B48" s="28"/>
      <c r="C48" s="29" t="s">
        <v>58</v>
      </c>
      <c r="D48" s="35"/>
      <c r="E48" s="30">
        <v>3</v>
      </c>
      <c r="F48" s="30"/>
      <c r="G48" s="57">
        <f aca="true" t="shared" si="40" ref="G48:R48">IF($E$48=1,$E$105,IF($E$48=2,$E$106,IF($E$48=3,$E$107,IF($E$48=4,$E$108,IF($E$48=5,$E$109,0)))))*$D$48</f>
        <v>0</v>
      </c>
      <c r="H48" s="57">
        <f t="shared" si="40"/>
        <v>0</v>
      </c>
      <c r="I48" s="57">
        <f t="shared" si="40"/>
        <v>0</v>
      </c>
      <c r="J48" s="57">
        <f t="shared" si="40"/>
        <v>0</v>
      </c>
      <c r="K48" s="57">
        <f t="shared" si="40"/>
        <v>0</v>
      </c>
      <c r="L48" s="57">
        <f t="shared" si="40"/>
        <v>0</v>
      </c>
      <c r="M48" s="57">
        <f t="shared" si="40"/>
        <v>0</v>
      </c>
      <c r="N48" s="57">
        <f t="shared" si="40"/>
        <v>0</v>
      </c>
      <c r="O48" s="57">
        <f t="shared" si="40"/>
        <v>0</v>
      </c>
      <c r="P48" s="57">
        <f t="shared" si="40"/>
        <v>0</v>
      </c>
      <c r="Q48" s="57">
        <f t="shared" si="40"/>
        <v>0</v>
      </c>
      <c r="R48" s="57">
        <f t="shared" si="40"/>
        <v>0</v>
      </c>
      <c r="S48" s="31">
        <f>SUM(G48:R48)</f>
        <v>0</v>
      </c>
      <c r="T48" s="26"/>
      <c r="U48" s="26"/>
    </row>
    <row r="49" spans="2:21" s="27" customFormat="1" ht="16.5" customHeight="1">
      <c r="B49" s="28"/>
      <c r="C49" s="29" t="s">
        <v>59</v>
      </c>
      <c r="D49" s="35"/>
      <c r="E49" s="30">
        <v>3</v>
      </c>
      <c r="F49" s="30"/>
      <c r="G49" s="57">
        <f aca="true" t="shared" si="41" ref="G49:R49">IF($E$49=1,$E$105,IF($E$49=2,$E$106,IF($E$49=3,$E$107,IF($E$49=4,$E$108,IF($E$49=5,$E$109,0)))))*$D$49</f>
        <v>0</v>
      </c>
      <c r="H49" s="57">
        <f t="shared" si="41"/>
        <v>0</v>
      </c>
      <c r="I49" s="57">
        <f t="shared" si="41"/>
        <v>0</v>
      </c>
      <c r="J49" s="57">
        <f t="shared" si="41"/>
        <v>0</v>
      </c>
      <c r="K49" s="57">
        <f t="shared" si="41"/>
        <v>0</v>
      </c>
      <c r="L49" s="57">
        <f t="shared" si="41"/>
        <v>0</v>
      </c>
      <c r="M49" s="57">
        <f t="shared" si="41"/>
        <v>0</v>
      </c>
      <c r="N49" s="57">
        <f t="shared" si="41"/>
        <v>0</v>
      </c>
      <c r="O49" s="57">
        <f t="shared" si="41"/>
        <v>0</v>
      </c>
      <c r="P49" s="57">
        <f t="shared" si="41"/>
        <v>0</v>
      </c>
      <c r="Q49" s="57">
        <f t="shared" si="41"/>
        <v>0</v>
      </c>
      <c r="R49" s="57">
        <f t="shared" si="41"/>
        <v>0</v>
      </c>
      <c r="S49" s="31">
        <f t="shared" si="12"/>
        <v>0</v>
      </c>
      <c r="T49" s="26"/>
      <c r="U49" s="26"/>
    </row>
    <row r="50" spans="1:19" s="11" customFormat="1" ht="18" customHeight="1">
      <c r="A50" s="27"/>
      <c r="B50" s="32"/>
      <c r="C50" s="29" t="s">
        <v>41</v>
      </c>
      <c r="D50" s="35"/>
      <c r="E50" s="30">
        <v>3</v>
      </c>
      <c r="F50" s="30"/>
      <c r="G50" s="57">
        <f aca="true" t="shared" si="42" ref="G50:R50">IF($E$50=1,$E$105,IF($E$50=2,$E$106,IF($E$50=3,$E$107,IF($E$50=4,$E$108,IF($E$50=5,$E$109,0)))))*$D$50</f>
        <v>0</v>
      </c>
      <c r="H50" s="57">
        <f t="shared" si="42"/>
        <v>0</v>
      </c>
      <c r="I50" s="57">
        <f t="shared" si="42"/>
        <v>0</v>
      </c>
      <c r="J50" s="57">
        <f t="shared" si="42"/>
        <v>0</v>
      </c>
      <c r="K50" s="57">
        <f t="shared" si="42"/>
        <v>0</v>
      </c>
      <c r="L50" s="57">
        <f t="shared" si="42"/>
        <v>0</v>
      </c>
      <c r="M50" s="57">
        <f t="shared" si="42"/>
        <v>0</v>
      </c>
      <c r="N50" s="57">
        <f t="shared" si="42"/>
        <v>0</v>
      </c>
      <c r="O50" s="57">
        <f t="shared" si="42"/>
        <v>0</v>
      </c>
      <c r="P50" s="57">
        <f t="shared" si="42"/>
        <v>0</v>
      </c>
      <c r="Q50" s="57">
        <f t="shared" si="42"/>
        <v>0</v>
      </c>
      <c r="R50" s="57">
        <f t="shared" si="42"/>
        <v>0</v>
      </c>
      <c r="S50" s="31">
        <f t="shared" si="12"/>
        <v>0</v>
      </c>
    </row>
    <row r="51" spans="1:21" s="27" customFormat="1" ht="16.5" customHeight="1">
      <c r="A51" s="11"/>
      <c r="B51" s="13" t="s">
        <v>60</v>
      </c>
      <c r="C51" s="13"/>
      <c r="D51" s="14">
        <f>S51</f>
        <v>0</v>
      </c>
      <c r="E51" s="15" t="s">
        <v>24</v>
      </c>
      <c r="F51" s="15"/>
      <c r="G51" s="25">
        <f>SUM(G15:G50)</f>
        <v>0</v>
      </c>
      <c r="H51" s="25">
        <f aca="true" t="shared" si="43" ref="H51:R51">SUM(H15:H50)</f>
        <v>0</v>
      </c>
      <c r="I51" s="25">
        <f t="shared" si="43"/>
        <v>0</v>
      </c>
      <c r="J51" s="25">
        <f t="shared" si="43"/>
        <v>0</v>
      </c>
      <c r="K51" s="25">
        <f t="shared" si="43"/>
        <v>0</v>
      </c>
      <c r="L51" s="25">
        <f t="shared" si="43"/>
        <v>0</v>
      </c>
      <c r="M51" s="25">
        <f t="shared" si="43"/>
        <v>0</v>
      </c>
      <c r="N51" s="25">
        <f t="shared" si="43"/>
        <v>0</v>
      </c>
      <c r="O51" s="25">
        <f t="shared" si="43"/>
        <v>0</v>
      </c>
      <c r="P51" s="25">
        <f t="shared" si="43"/>
        <v>0</v>
      </c>
      <c r="Q51" s="25">
        <f t="shared" si="43"/>
        <v>0</v>
      </c>
      <c r="R51" s="25">
        <f t="shared" si="43"/>
        <v>0</v>
      </c>
      <c r="S51" s="25">
        <f t="shared" si="12"/>
        <v>0</v>
      </c>
      <c r="T51" s="26"/>
      <c r="U51" s="26"/>
    </row>
    <row r="52" spans="1:21" s="27" customFormat="1" ht="16.5" customHeight="1">
      <c r="A52" s="26"/>
      <c r="B52" s="18" t="s">
        <v>61</v>
      </c>
      <c r="C52" s="21"/>
      <c r="D52" s="21"/>
      <c r="E52" s="36"/>
      <c r="F52" s="36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26"/>
      <c r="U52" s="26"/>
    </row>
    <row r="53" spans="2:21" s="27" customFormat="1" ht="16.5" customHeight="1">
      <c r="B53" s="32"/>
      <c r="C53" s="29" t="s">
        <v>62</v>
      </c>
      <c r="D53" s="35"/>
      <c r="E53" s="30">
        <v>3</v>
      </c>
      <c r="F53" s="30"/>
      <c r="G53" s="57">
        <f aca="true" t="shared" si="44" ref="G53:R53">IF($E$53=1,$E$105,IF($E$53=2,$E$106,IF($E$53=3,$E$107,IF($E$53=4,$E$108,IF($E$53=5,$E$109,0)))))*$D$53</f>
        <v>0</v>
      </c>
      <c r="H53" s="57">
        <f t="shared" si="44"/>
        <v>0</v>
      </c>
      <c r="I53" s="57">
        <f t="shared" si="44"/>
        <v>0</v>
      </c>
      <c r="J53" s="57">
        <f t="shared" si="44"/>
        <v>0</v>
      </c>
      <c r="K53" s="57">
        <f t="shared" si="44"/>
        <v>0</v>
      </c>
      <c r="L53" s="57">
        <f t="shared" si="44"/>
        <v>0</v>
      </c>
      <c r="M53" s="57">
        <f t="shared" si="44"/>
        <v>0</v>
      </c>
      <c r="N53" s="57">
        <f t="shared" si="44"/>
        <v>0</v>
      </c>
      <c r="O53" s="57">
        <f t="shared" si="44"/>
        <v>0</v>
      </c>
      <c r="P53" s="57">
        <f t="shared" si="44"/>
        <v>0</v>
      </c>
      <c r="Q53" s="57">
        <f t="shared" si="44"/>
        <v>0</v>
      </c>
      <c r="R53" s="57">
        <f t="shared" si="44"/>
        <v>0</v>
      </c>
      <c r="S53" s="31">
        <f>SUM(G53:R53)</f>
        <v>0</v>
      </c>
      <c r="T53" s="26"/>
      <c r="U53" s="26"/>
    </row>
    <row r="54" spans="2:21" s="27" customFormat="1" ht="16.5" customHeight="1">
      <c r="B54" s="32"/>
      <c r="C54" s="29" t="s">
        <v>63</v>
      </c>
      <c r="D54" s="35"/>
      <c r="E54" s="30">
        <v>3</v>
      </c>
      <c r="F54" s="30"/>
      <c r="G54" s="57">
        <f aca="true" t="shared" si="45" ref="G54:R54">IF($E$54=1,$E$105,IF($E$54=2,$E$106,IF($E$54=3,$E$107,IF($E$54=4,$E$108,IF($E$54=5,$E$109,0)))))*$D$54</f>
        <v>0</v>
      </c>
      <c r="H54" s="57">
        <f t="shared" si="45"/>
        <v>0</v>
      </c>
      <c r="I54" s="57">
        <f t="shared" si="45"/>
        <v>0</v>
      </c>
      <c r="J54" s="57">
        <f t="shared" si="45"/>
        <v>0</v>
      </c>
      <c r="K54" s="57">
        <f t="shared" si="45"/>
        <v>0</v>
      </c>
      <c r="L54" s="57">
        <f t="shared" si="45"/>
        <v>0</v>
      </c>
      <c r="M54" s="57">
        <f t="shared" si="45"/>
        <v>0</v>
      </c>
      <c r="N54" s="57">
        <f t="shared" si="45"/>
        <v>0</v>
      </c>
      <c r="O54" s="57">
        <f t="shared" si="45"/>
        <v>0</v>
      </c>
      <c r="P54" s="57">
        <f t="shared" si="45"/>
        <v>0</v>
      </c>
      <c r="Q54" s="57">
        <f t="shared" si="45"/>
        <v>0</v>
      </c>
      <c r="R54" s="57">
        <f t="shared" si="45"/>
        <v>0</v>
      </c>
      <c r="S54" s="31">
        <f aca="true" t="shared" si="46" ref="S54:S62">SUM(G54:R54)</f>
        <v>0</v>
      </c>
      <c r="T54" s="26"/>
      <c r="U54" s="26"/>
    </row>
    <row r="55" spans="2:21" s="27" customFormat="1" ht="16.5" customHeight="1">
      <c r="B55" s="32"/>
      <c r="C55" s="29" t="s">
        <v>64</v>
      </c>
      <c r="D55" s="35"/>
      <c r="E55" s="30">
        <v>3</v>
      </c>
      <c r="F55" s="30"/>
      <c r="G55" s="57">
        <f aca="true" t="shared" si="47" ref="G55:R55">IF($E$55=1,$E$105,IF($E$55=2,$E$106,IF($E$55=3,$E$107,IF($E$55=4,$E$108,IF($E$55=5,$E$109,0)))))*$D$55</f>
        <v>0</v>
      </c>
      <c r="H55" s="57">
        <f t="shared" si="47"/>
        <v>0</v>
      </c>
      <c r="I55" s="57">
        <f t="shared" si="47"/>
        <v>0</v>
      </c>
      <c r="J55" s="57">
        <f t="shared" si="47"/>
        <v>0</v>
      </c>
      <c r="K55" s="57">
        <f t="shared" si="47"/>
        <v>0</v>
      </c>
      <c r="L55" s="57">
        <f t="shared" si="47"/>
        <v>0</v>
      </c>
      <c r="M55" s="57">
        <f t="shared" si="47"/>
        <v>0</v>
      </c>
      <c r="N55" s="57">
        <f t="shared" si="47"/>
        <v>0</v>
      </c>
      <c r="O55" s="57">
        <f t="shared" si="47"/>
        <v>0</v>
      </c>
      <c r="P55" s="57">
        <f t="shared" si="47"/>
        <v>0</v>
      </c>
      <c r="Q55" s="57">
        <f t="shared" si="47"/>
        <v>0</v>
      </c>
      <c r="R55" s="57">
        <f t="shared" si="47"/>
        <v>0</v>
      </c>
      <c r="S55" s="31">
        <f t="shared" si="46"/>
        <v>0</v>
      </c>
      <c r="T55" s="26"/>
      <c r="U55" s="26"/>
    </row>
    <row r="56" spans="2:21" s="27" customFormat="1" ht="16.5" customHeight="1">
      <c r="B56" s="32"/>
      <c r="C56" s="29" t="s">
        <v>65</v>
      </c>
      <c r="D56" s="35"/>
      <c r="E56" s="30">
        <v>3</v>
      </c>
      <c r="F56" s="30"/>
      <c r="G56" s="57">
        <f aca="true" t="shared" si="48" ref="G56:R56">IF($E$56=1,$E$105,IF($E$56=2,$E$106,IF($E$56=3,$E$107,IF($E$56=4,$E$108,IF($E$56=5,$E$109,0)))))*$D$56</f>
        <v>0</v>
      </c>
      <c r="H56" s="57">
        <f t="shared" si="48"/>
        <v>0</v>
      </c>
      <c r="I56" s="57">
        <f t="shared" si="48"/>
        <v>0</v>
      </c>
      <c r="J56" s="57">
        <f t="shared" si="48"/>
        <v>0</v>
      </c>
      <c r="K56" s="57">
        <f t="shared" si="48"/>
        <v>0</v>
      </c>
      <c r="L56" s="57">
        <f t="shared" si="48"/>
        <v>0</v>
      </c>
      <c r="M56" s="57">
        <f t="shared" si="48"/>
        <v>0</v>
      </c>
      <c r="N56" s="57">
        <f t="shared" si="48"/>
        <v>0</v>
      </c>
      <c r="O56" s="57">
        <f t="shared" si="48"/>
        <v>0</v>
      </c>
      <c r="P56" s="57">
        <f t="shared" si="48"/>
        <v>0</v>
      </c>
      <c r="Q56" s="57">
        <f t="shared" si="48"/>
        <v>0</v>
      </c>
      <c r="R56" s="57">
        <f t="shared" si="48"/>
        <v>0</v>
      </c>
      <c r="S56" s="31">
        <f t="shared" si="46"/>
        <v>0</v>
      </c>
      <c r="T56" s="26"/>
      <c r="U56" s="26"/>
    </row>
    <row r="57" spans="2:21" s="27" customFormat="1" ht="16.5" customHeight="1">
      <c r="B57" s="32"/>
      <c r="C57" s="29" t="s">
        <v>66</v>
      </c>
      <c r="D57" s="35"/>
      <c r="E57" s="30">
        <v>3</v>
      </c>
      <c r="F57" s="30"/>
      <c r="G57" s="57">
        <f aca="true" t="shared" si="49" ref="G57:R57">IF($E$57=1,$E$105,IF($E$57=2,$E$106,IF($E$57=3,$E$107,IF($E$57=4,$E$108,IF($E$57=5,$E$109,0)))))*$D$57</f>
        <v>0</v>
      </c>
      <c r="H57" s="57">
        <f t="shared" si="49"/>
        <v>0</v>
      </c>
      <c r="I57" s="57">
        <f t="shared" si="49"/>
        <v>0</v>
      </c>
      <c r="J57" s="57">
        <f t="shared" si="49"/>
        <v>0</v>
      </c>
      <c r="K57" s="57">
        <f t="shared" si="49"/>
        <v>0</v>
      </c>
      <c r="L57" s="57">
        <f t="shared" si="49"/>
        <v>0</v>
      </c>
      <c r="M57" s="57">
        <f t="shared" si="49"/>
        <v>0</v>
      </c>
      <c r="N57" s="57">
        <f t="shared" si="49"/>
        <v>0</v>
      </c>
      <c r="O57" s="57">
        <f t="shared" si="49"/>
        <v>0</v>
      </c>
      <c r="P57" s="57">
        <f t="shared" si="49"/>
        <v>0</v>
      </c>
      <c r="Q57" s="57">
        <f t="shared" si="49"/>
        <v>0</v>
      </c>
      <c r="R57" s="57">
        <f t="shared" si="49"/>
        <v>0</v>
      </c>
      <c r="S57" s="31">
        <f t="shared" si="46"/>
        <v>0</v>
      </c>
      <c r="T57" s="26"/>
      <c r="U57" s="26"/>
    </row>
    <row r="58" spans="2:21" s="27" customFormat="1" ht="16.5" customHeight="1">
      <c r="B58" s="32"/>
      <c r="C58" s="29" t="s">
        <v>67</v>
      </c>
      <c r="D58" s="35"/>
      <c r="E58" s="30">
        <v>3</v>
      </c>
      <c r="F58" s="30"/>
      <c r="G58" s="57">
        <f aca="true" t="shared" si="50" ref="G58:R58">IF($E$58=1,$E$105,IF($E$58=2,$E$106,IF($E$58=3,$E$107,IF($E$58=4,$E$108,IF($E$58=5,$E$109,0)))))*$D$58</f>
        <v>0</v>
      </c>
      <c r="H58" s="57">
        <f t="shared" si="50"/>
        <v>0</v>
      </c>
      <c r="I58" s="57">
        <f t="shared" si="50"/>
        <v>0</v>
      </c>
      <c r="J58" s="57">
        <f t="shared" si="50"/>
        <v>0</v>
      </c>
      <c r="K58" s="57">
        <f t="shared" si="50"/>
        <v>0</v>
      </c>
      <c r="L58" s="57">
        <f t="shared" si="50"/>
        <v>0</v>
      </c>
      <c r="M58" s="57">
        <f t="shared" si="50"/>
        <v>0</v>
      </c>
      <c r="N58" s="57">
        <f t="shared" si="50"/>
        <v>0</v>
      </c>
      <c r="O58" s="57">
        <f t="shared" si="50"/>
        <v>0</v>
      </c>
      <c r="P58" s="57">
        <f t="shared" si="50"/>
        <v>0</v>
      </c>
      <c r="Q58" s="57">
        <f t="shared" si="50"/>
        <v>0</v>
      </c>
      <c r="R58" s="57">
        <f t="shared" si="50"/>
        <v>0</v>
      </c>
      <c r="S58" s="31">
        <f t="shared" si="46"/>
        <v>0</v>
      </c>
      <c r="T58" s="26"/>
      <c r="U58" s="26"/>
    </row>
    <row r="59" spans="2:21" s="27" customFormat="1" ht="16.5" customHeight="1">
      <c r="B59" s="32"/>
      <c r="C59" s="29" t="s">
        <v>68</v>
      </c>
      <c r="D59" s="35"/>
      <c r="E59" s="30">
        <v>3</v>
      </c>
      <c r="F59" s="30"/>
      <c r="G59" s="57">
        <f aca="true" t="shared" si="51" ref="G59:R59">IF($E$59=1,$E$105,IF($E$59=2,$E$106,IF($E$59=3,$E$107,IF($E$59=4,$E$108,IF($E$59=5,$E$109,0)))))*$D$59</f>
        <v>0</v>
      </c>
      <c r="H59" s="57">
        <f t="shared" si="51"/>
        <v>0</v>
      </c>
      <c r="I59" s="57">
        <f t="shared" si="51"/>
        <v>0</v>
      </c>
      <c r="J59" s="57">
        <f t="shared" si="51"/>
        <v>0</v>
      </c>
      <c r="K59" s="57">
        <f t="shared" si="51"/>
        <v>0</v>
      </c>
      <c r="L59" s="57">
        <f t="shared" si="51"/>
        <v>0</v>
      </c>
      <c r="M59" s="57">
        <f t="shared" si="51"/>
        <v>0</v>
      </c>
      <c r="N59" s="57">
        <f t="shared" si="51"/>
        <v>0</v>
      </c>
      <c r="O59" s="57">
        <f t="shared" si="51"/>
        <v>0</v>
      </c>
      <c r="P59" s="57">
        <f t="shared" si="51"/>
        <v>0</v>
      </c>
      <c r="Q59" s="57">
        <f t="shared" si="51"/>
        <v>0</v>
      </c>
      <c r="R59" s="57">
        <f t="shared" si="51"/>
        <v>0</v>
      </c>
      <c r="S59" s="31">
        <f t="shared" si="46"/>
        <v>0</v>
      </c>
      <c r="T59" s="26"/>
      <c r="U59" s="26"/>
    </row>
    <row r="60" spans="2:21" s="27" customFormat="1" ht="16.5" customHeight="1">
      <c r="B60" s="32"/>
      <c r="C60" s="29" t="s">
        <v>69</v>
      </c>
      <c r="D60" s="35"/>
      <c r="E60" s="30">
        <v>3</v>
      </c>
      <c r="F60" s="30"/>
      <c r="G60" s="57">
        <f aca="true" t="shared" si="52" ref="G60:R60">IF($E$60=1,$E$105,IF($E$60=2,$E$106,IF($E$60=3,$E$107,IF($E$60=4,$E$108,IF($E$60=5,$E$109,0)))))*$D$60</f>
        <v>0</v>
      </c>
      <c r="H60" s="57">
        <f t="shared" si="52"/>
        <v>0</v>
      </c>
      <c r="I60" s="57">
        <f t="shared" si="52"/>
        <v>0</v>
      </c>
      <c r="J60" s="57">
        <f t="shared" si="52"/>
        <v>0</v>
      </c>
      <c r="K60" s="57">
        <f t="shared" si="52"/>
        <v>0</v>
      </c>
      <c r="L60" s="57">
        <f t="shared" si="52"/>
        <v>0</v>
      </c>
      <c r="M60" s="57">
        <f t="shared" si="52"/>
        <v>0</v>
      </c>
      <c r="N60" s="57">
        <f t="shared" si="52"/>
        <v>0</v>
      </c>
      <c r="O60" s="57">
        <f t="shared" si="52"/>
        <v>0</v>
      </c>
      <c r="P60" s="57">
        <f t="shared" si="52"/>
        <v>0</v>
      </c>
      <c r="Q60" s="57">
        <f t="shared" si="52"/>
        <v>0</v>
      </c>
      <c r="R60" s="57">
        <f t="shared" si="52"/>
        <v>0</v>
      </c>
      <c r="S60" s="31">
        <f t="shared" si="46"/>
        <v>0</v>
      </c>
      <c r="T60" s="26"/>
      <c r="U60" s="26"/>
    </row>
    <row r="61" spans="2:21" s="27" customFormat="1" ht="16.5" customHeight="1">
      <c r="B61" s="32"/>
      <c r="C61" s="29" t="s">
        <v>70</v>
      </c>
      <c r="D61" s="35"/>
      <c r="E61" s="30">
        <v>3</v>
      </c>
      <c r="F61" s="30"/>
      <c r="G61" s="57">
        <f aca="true" t="shared" si="53" ref="G61:R61">IF($E$61=1,$E$105,IF($E$61=2,$E$106,IF($E$61=3,$E$107,IF($E$61=4,$E$108,IF($E$61=5,$E$109,0)))))*$D$61</f>
        <v>0</v>
      </c>
      <c r="H61" s="57">
        <f t="shared" si="53"/>
        <v>0</v>
      </c>
      <c r="I61" s="57">
        <f t="shared" si="53"/>
        <v>0</v>
      </c>
      <c r="J61" s="57">
        <f t="shared" si="53"/>
        <v>0</v>
      </c>
      <c r="K61" s="57">
        <f t="shared" si="53"/>
        <v>0</v>
      </c>
      <c r="L61" s="57">
        <f t="shared" si="53"/>
        <v>0</v>
      </c>
      <c r="M61" s="57">
        <f t="shared" si="53"/>
        <v>0</v>
      </c>
      <c r="N61" s="57">
        <f t="shared" si="53"/>
        <v>0</v>
      </c>
      <c r="O61" s="57">
        <f t="shared" si="53"/>
        <v>0</v>
      </c>
      <c r="P61" s="57">
        <f t="shared" si="53"/>
        <v>0</v>
      </c>
      <c r="Q61" s="57">
        <f t="shared" si="53"/>
        <v>0</v>
      </c>
      <c r="R61" s="57">
        <f t="shared" si="53"/>
        <v>0</v>
      </c>
      <c r="S61" s="31">
        <f>SUM(G61:R61)</f>
        <v>0</v>
      </c>
      <c r="T61" s="26"/>
      <c r="U61" s="26"/>
    </row>
    <row r="62" spans="1:19" s="11" customFormat="1" ht="18" customHeight="1">
      <c r="A62" s="27"/>
      <c r="B62" s="32"/>
      <c r="C62" s="33" t="s">
        <v>71</v>
      </c>
      <c r="D62" s="35"/>
      <c r="E62" s="30">
        <v>3</v>
      </c>
      <c r="F62" s="30"/>
      <c r="G62" s="57">
        <f aca="true" t="shared" si="54" ref="G62:R62">IF($E$62=1,$E$105,IF($E$62=2,$E$106,IF($E$62=3,$E$107,IF($E$62=4,$E$108,IF($E$62=5,$E$109,0)))))*$D$62</f>
        <v>0</v>
      </c>
      <c r="H62" s="57">
        <f t="shared" si="54"/>
        <v>0</v>
      </c>
      <c r="I62" s="57">
        <f t="shared" si="54"/>
        <v>0</v>
      </c>
      <c r="J62" s="57">
        <f t="shared" si="54"/>
        <v>0</v>
      </c>
      <c r="K62" s="57">
        <f t="shared" si="54"/>
        <v>0</v>
      </c>
      <c r="L62" s="57">
        <f t="shared" si="54"/>
        <v>0</v>
      </c>
      <c r="M62" s="57">
        <f t="shared" si="54"/>
        <v>0</v>
      </c>
      <c r="N62" s="57">
        <f t="shared" si="54"/>
        <v>0</v>
      </c>
      <c r="O62" s="57">
        <f t="shared" si="54"/>
        <v>0</v>
      </c>
      <c r="P62" s="57">
        <f t="shared" si="54"/>
        <v>0</v>
      </c>
      <c r="Q62" s="57">
        <f t="shared" si="54"/>
        <v>0</v>
      </c>
      <c r="R62" s="57">
        <f t="shared" si="54"/>
        <v>0</v>
      </c>
      <c r="S62" s="31">
        <f t="shared" si="46"/>
        <v>0</v>
      </c>
    </row>
    <row r="63" spans="1:21" s="27" customFormat="1" ht="16.5" customHeight="1">
      <c r="A63" s="11"/>
      <c r="B63" s="13" t="s">
        <v>72</v>
      </c>
      <c r="C63" s="13"/>
      <c r="D63" s="14">
        <f>S63</f>
        <v>0</v>
      </c>
      <c r="E63" s="15" t="s">
        <v>24</v>
      </c>
      <c r="F63" s="15"/>
      <c r="G63" s="25">
        <f>SUM(G53:G62)</f>
        <v>0</v>
      </c>
      <c r="H63" s="25">
        <f aca="true" t="shared" si="55" ref="H63:R63">SUM(H53:H62)</f>
        <v>0</v>
      </c>
      <c r="I63" s="25">
        <f t="shared" si="55"/>
        <v>0</v>
      </c>
      <c r="J63" s="25">
        <f t="shared" si="55"/>
        <v>0</v>
      </c>
      <c r="K63" s="25">
        <f t="shared" si="55"/>
        <v>0</v>
      </c>
      <c r="L63" s="25">
        <f t="shared" si="55"/>
        <v>0</v>
      </c>
      <c r="M63" s="25">
        <f t="shared" si="55"/>
        <v>0</v>
      </c>
      <c r="N63" s="25">
        <f t="shared" si="55"/>
        <v>0</v>
      </c>
      <c r="O63" s="25">
        <f t="shared" si="55"/>
        <v>0</v>
      </c>
      <c r="P63" s="25">
        <f t="shared" si="55"/>
        <v>0</v>
      </c>
      <c r="Q63" s="25">
        <f t="shared" si="55"/>
        <v>0</v>
      </c>
      <c r="R63" s="25">
        <f t="shared" si="55"/>
        <v>0</v>
      </c>
      <c r="S63" s="25">
        <f>SUM(G63:R63)</f>
        <v>0</v>
      </c>
      <c r="T63" s="26"/>
      <c r="U63" s="26"/>
    </row>
    <row r="64" spans="1:21" s="27" customFormat="1" ht="16.5" customHeight="1">
      <c r="A64" s="26"/>
      <c r="B64" s="11" t="s">
        <v>73</v>
      </c>
      <c r="C64" s="18" t="s">
        <v>74</v>
      </c>
      <c r="D64" s="18"/>
      <c r="E64" s="48"/>
      <c r="F64" s="48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26"/>
      <c r="U64" s="26"/>
    </row>
    <row r="65" spans="2:21" s="27" customFormat="1" ht="16.5" customHeight="1">
      <c r="B65" s="28"/>
      <c r="C65" s="29" t="s">
        <v>75</v>
      </c>
      <c r="D65" s="35"/>
      <c r="E65" s="30">
        <v>3</v>
      </c>
      <c r="F65" s="30"/>
      <c r="G65" s="57">
        <f aca="true" t="shared" si="56" ref="G65:R65">IF($E$65=1,$E$105,IF($E$65=2,$E$106,IF($E$65=3,$E$107,IF($E$65=4,$E$108,IF($E$65=5,$E$109,0)))))*$D$65</f>
        <v>0</v>
      </c>
      <c r="H65" s="57">
        <f t="shared" si="56"/>
        <v>0</v>
      </c>
      <c r="I65" s="57">
        <f t="shared" si="56"/>
        <v>0</v>
      </c>
      <c r="J65" s="57">
        <f t="shared" si="56"/>
        <v>0</v>
      </c>
      <c r="K65" s="57">
        <f t="shared" si="56"/>
        <v>0</v>
      </c>
      <c r="L65" s="57">
        <f t="shared" si="56"/>
        <v>0</v>
      </c>
      <c r="M65" s="57">
        <f t="shared" si="56"/>
        <v>0</v>
      </c>
      <c r="N65" s="57">
        <f t="shared" si="56"/>
        <v>0</v>
      </c>
      <c r="O65" s="57">
        <f t="shared" si="56"/>
        <v>0</v>
      </c>
      <c r="P65" s="57">
        <f t="shared" si="56"/>
        <v>0</v>
      </c>
      <c r="Q65" s="57">
        <f t="shared" si="56"/>
        <v>0</v>
      </c>
      <c r="R65" s="57">
        <f t="shared" si="56"/>
        <v>0</v>
      </c>
      <c r="S65" s="31">
        <f aca="true" t="shared" si="57" ref="S65:S72">SUM(G65:R65)</f>
        <v>0</v>
      </c>
      <c r="T65" s="26"/>
      <c r="U65" s="26"/>
    </row>
    <row r="66" spans="2:21" s="27" customFormat="1" ht="16.5" customHeight="1">
      <c r="B66" s="28"/>
      <c r="C66" s="29" t="s">
        <v>76</v>
      </c>
      <c r="D66" s="35"/>
      <c r="E66" s="30">
        <v>3</v>
      </c>
      <c r="F66" s="30"/>
      <c r="G66" s="57">
        <f aca="true" t="shared" si="58" ref="G66:R66">IF($E$66=1,$E$105,IF($E$66=2,$E$106,IF($E$66=3,$E$107,IF($E$66=4,$E$108,IF($E$66=5,$E$109,0)))))*$D$66</f>
        <v>0</v>
      </c>
      <c r="H66" s="57">
        <f t="shared" si="58"/>
        <v>0</v>
      </c>
      <c r="I66" s="57">
        <f t="shared" si="58"/>
        <v>0</v>
      </c>
      <c r="J66" s="57">
        <f t="shared" si="58"/>
        <v>0</v>
      </c>
      <c r="K66" s="57">
        <f t="shared" si="58"/>
        <v>0</v>
      </c>
      <c r="L66" s="57">
        <f t="shared" si="58"/>
        <v>0</v>
      </c>
      <c r="M66" s="57">
        <f t="shared" si="58"/>
        <v>0</v>
      </c>
      <c r="N66" s="57">
        <f t="shared" si="58"/>
        <v>0</v>
      </c>
      <c r="O66" s="57">
        <f t="shared" si="58"/>
        <v>0</v>
      </c>
      <c r="P66" s="57">
        <f t="shared" si="58"/>
        <v>0</v>
      </c>
      <c r="Q66" s="57">
        <f t="shared" si="58"/>
        <v>0</v>
      </c>
      <c r="R66" s="57">
        <f t="shared" si="58"/>
        <v>0</v>
      </c>
      <c r="S66" s="31">
        <f t="shared" si="57"/>
        <v>0</v>
      </c>
      <c r="T66" s="26"/>
      <c r="U66" s="26"/>
    </row>
    <row r="67" spans="2:21" s="27" customFormat="1" ht="16.5" customHeight="1">
      <c r="B67" s="32"/>
      <c r="C67" s="29" t="s">
        <v>77</v>
      </c>
      <c r="D67" s="35"/>
      <c r="E67" s="30">
        <v>3</v>
      </c>
      <c r="F67" s="30"/>
      <c r="G67" s="57">
        <f aca="true" t="shared" si="59" ref="G67:R67">IF($E$67=1,$E$105,IF($E$67=2,$E$106,IF($E$67=3,$E$107,IF($E$67=4,$E$108,IF($E$67=5,$E$109,0)))))*$D$67</f>
        <v>0</v>
      </c>
      <c r="H67" s="57">
        <f t="shared" si="59"/>
        <v>0</v>
      </c>
      <c r="I67" s="57">
        <f t="shared" si="59"/>
        <v>0</v>
      </c>
      <c r="J67" s="57">
        <f t="shared" si="59"/>
        <v>0</v>
      </c>
      <c r="K67" s="57">
        <f t="shared" si="59"/>
        <v>0</v>
      </c>
      <c r="L67" s="57">
        <f t="shared" si="59"/>
        <v>0</v>
      </c>
      <c r="M67" s="57">
        <f t="shared" si="59"/>
        <v>0</v>
      </c>
      <c r="N67" s="57">
        <f t="shared" si="59"/>
        <v>0</v>
      </c>
      <c r="O67" s="57">
        <f t="shared" si="59"/>
        <v>0</v>
      </c>
      <c r="P67" s="57">
        <f t="shared" si="59"/>
        <v>0</v>
      </c>
      <c r="Q67" s="57">
        <f t="shared" si="59"/>
        <v>0</v>
      </c>
      <c r="R67" s="57">
        <f t="shared" si="59"/>
        <v>0</v>
      </c>
      <c r="S67" s="31">
        <f t="shared" si="57"/>
        <v>0</v>
      </c>
      <c r="T67" s="26"/>
      <c r="U67" s="26"/>
    </row>
    <row r="68" spans="2:21" s="27" customFormat="1" ht="16.5" customHeight="1">
      <c r="B68" s="32"/>
      <c r="C68" s="33" t="s">
        <v>78</v>
      </c>
      <c r="D68" s="35"/>
      <c r="E68" s="30">
        <v>3</v>
      </c>
      <c r="F68" s="30"/>
      <c r="G68" s="57">
        <f aca="true" t="shared" si="60" ref="G68:R68">IF($E$68=1,$E$105,IF($E$68=2,$E$106,IF($E$68=3,$E$107,IF($E$68=4,$E$108,IF($E$68=5,$E$109,0)))))*$D$68</f>
        <v>0</v>
      </c>
      <c r="H68" s="57">
        <f t="shared" si="60"/>
        <v>0</v>
      </c>
      <c r="I68" s="57">
        <f t="shared" si="60"/>
        <v>0</v>
      </c>
      <c r="J68" s="57">
        <f t="shared" si="60"/>
        <v>0</v>
      </c>
      <c r="K68" s="57">
        <f t="shared" si="60"/>
        <v>0</v>
      </c>
      <c r="L68" s="57">
        <f t="shared" si="60"/>
        <v>0</v>
      </c>
      <c r="M68" s="57">
        <f t="shared" si="60"/>
        <v>0</v>
      </c>
      <c r="N68" s="57">
        <f t="shared" si="60"/>
        <v>0</v>
      </c>
      <c r="O68" s="57">
        <f t="shared" si="60"/>
        <v>0</v>
      </c>
      <c r="P68" s="57">
        <f t="shared" si="60"/>
        <v>0</v>
      </c>
      <c r="Q68" s="57">
        <f t="shared" si="60"/>
        <v>0</v>
      </c>
      <c r="R68" s="57">
        <f t="shared" si="60"/>
        <v>0</v>
      </c>
      <c r="S68" s="31">
        <f t="shared" si="57"/>
        <v>0</v>
      </c>
      <c r="T68" s="26"/>
      <c r="U68" s="26"/>
    </row>
    <row r="69" spans="2:21" s="27" customFormat="1" ht="16.5" customHeight="1">
      <c r="B69" s="32"/>
      <c r="C69" s="33" t="s">
        <v>79</v>
      </c>
      <c r="D69" s="35"/>
      <c r="E69" s="30">
        <v>3</v>
      </c>
      <c r="F69" s="30"/>
      <c r="G69" s="57">
        <f aca="true" t="shared" si="61" ref="G69:R69">IF($E$69=1,$E$105,IF($E$69=2,$E$106,IF($E$69=3,$E$107,IF($E$69=4,$E$108,IF($E$69=5,$E$109,0)))))*$D$69</f>
        <v>0</v>
      </c>
      <c r="H69" s="57">
        <f t="shared" si="61"/>
        <v>0</v>
      </c>
      <c r="I69" s="57">
        <f t="shared" si="61"/>
        <v>0</v>
      </c>
      <c r="J69" s="57">
        <f t="shared" si="61"/>
        <v>0</v>
      </c>
      <c r="K69" s="57">
        <f t="shared" si="61"/>
        <v>0</v>
      </c>
      <c r="L69" s="57">
        <f t="shared" si="61"/>
        <v>0</v>
      </c>
      <c r="M69" s="57">
        <f t="shared" si="61"/>
        <v>0</v>
      </c>
      <c r="N69" s="57">
        <f t="shared" si="61"/>
        <v>0</v>
      </c>
      <c r="O69" s="57">
        <f t="shared" si="61"/>
        <v>0</v>
      </c>
      <c r="P69" s="57">
        <f t="shared" si="61"/>
        <v>0</v>
      </c>
      <c r="Q69" s="57">
        <f t="shared" si="61"/>
        <v>0</v>
      </c>
      <c r="R69" s="57">
        <f t="shared" si="61"/>
        <v>0</v>
      </c>
      <c r="S69" s="31">
        <f t="shared" si="57"/>
        <v>0</v>
      </c>
      <c r="T69" s="26"/>
      <c r="U69" s="26"/>
    </row>
    <row r="70" spans="2:21" s="27" customFormat="1" ht="16.5" customHeight="1">
      <c r="B70" s="32"/>
      <c r="C70" s="29" t="s">
        <v>80</v>
      </c>
      <c r="D70" s="35"/>
      <c r="E70" s="30">
        <v>3</v>
      </c>
      <c r="F70" s="30"/>
      <c r="G70" s="57">
        <f aca="true" t="shared" si="62" ref="G70:R70">IF($E$70=1,$E$105,IF($E$70=2,$E$106,IF($E$70=3,$E$107,IF($E$70=4,$E$108,IF($E$70=5,$E$109,0)))))*$D$70</f>
        <v>0</v>
      </c>
      <c r="H70" s="57">
        <f t="shared" si="62"/>
        <v>0</v>
      </c>
      <c r="I70" s="57">
        <f t="shared" si="62"/>
        <v>0</v>
      </c>
      <c r="J70" s="57">
        <f t="shared" si="62"/>
        <v>0</v>
      </c>
      <c r="K70" s="57">
        <f t="shared" si="62"/>
        <v>0</v>
      </c>
      <c r="L70" s="57">
        <f t="shared" si="62"/>
        <v>0</v>
      </c>
      <c r="M70" s="57">
        <f t="shared" si="62"/>
        <v>0</v>
      </c>
      <c r="N70" s="57">
        <f t="shared" si="62"/>
        <v>0</v>
      </c>
      <c r="O70" s="57">
        <f t="shared" si="62"/>
        <v>0</v>
      </c>
      <c r="P70" s="57">
        <f t="shared" si="62"/>
        <v>0</v>
      </c>
      <c r="Q70" s="57">
        <f t="shared" si="62"/>
        <v>0</v>
      </c>
      <c r="R70" s="57">
        <f t="shared" si="62"/>
        <v>0</v>
      </c>
      <c r="S70" s="31">
        <f>SUM(G70:R70)</f>
        <v>0</v>
      </c>
      <c r="T70" s="26"/>
      <c r="U70" s="26"/>
    </row>
    <row r="71" spans="1:19" s="11" customFormat="1" ht="17.25" customHeight="1">
      <c r="A71" s="27"/>
      <c r="B71" s="32"/>
      <c r="C71" s="29" t="s">
        <v>81</v>
      </c>
      <c r="D71" s="35"/>
      <c r="E71" s="30">
        <v>3</v>
      </c>
      <c r="F71" s="30"/>
      <c r="G71" s="57">
        <f aca="true" t="shared" si="63" ref="G71:R71">IF($E$71=1,$E$105,IF($E$71=2,$E$106,IF($E$71=3,$E$107,IF($E$71=4,$E$108,IF($E$71=5,$E$109,0)))))*$D$71</f>
        <v>0</v>
      </c>
      <c r="H71" s="57">
        <f t="shared" si="63"/>
        <v>0</v>
      </c>
      <c r="I71" s="57">
        <f t="shared" si="63"/>
        <v>0</v>
      </c>
      <c r="J71" s="57">
        <f t="shared" si="63"/>
        <v>0</v>
      </c>
      <c r="K71" s="57">
        <f t="shared" si="63"/>
        <v>0</v>
      </c>
      <c r="L71" s="57">
        <f t="shared" si="63"/>
        <v>0</v>
      </c>
      <c r="M71" s="57">
        <f t="shared" si="63"/>
        <v>0</v>
      </c>
      <c r="N71" s="57">
        <f t="shared" si="63"/>
        <v>0</v>
      </c>
      <c r="O71" s="57">
        <f t="shared" si="63"/>
        <v>0</v>
      </c>
      <c r="P71" s="57">
        <f t="shared" si="63"/>
        <v>0</v>
      </c>
      <c r="Q71" s="57">
        <f t="shared" si="63"/>
        <v>0</v>
      </c>
      <c r="R71" s="57">
        <f t="shared" si="63"/>
        <v>0</v>
      </c>
      <c r="S71" s="31">
        <f t="shared" si="57"/>
        <v>0</v>
      </c>
    </row>
    <row r="72" spans="1:21" s="27" customFormat="1" ht="16.5" customHeight="1">
      <c r="A72" s="11"/>
      <c r="B72" s="13" t="s">
        <v>82</v>
      </c>
      <c r="C72" s="13"/>
      <c r="D72" s="14">
        <f>S72</f>
        <v>0</v>
      </c>
      <c r="E72" s="15" t="s">
        <v>24</v>
      </c>
      <c r="F72" s="15"/>
      <c r="G72" s="25">
        <f aca="true" t="shared" si="64" ref="G72:R72">SUM(G65:G71)</f>
        <v>0</v>
      </c>
      <c r="H72" s="25">
        <f t="shared" si="64"/>
        <v>0</v>
      </c>
      <c r="I72" s="25">
        <f t="shared" si="64"/>
        <v>0</v>
      </c>
      <c r="J72" s="25">
        <f t="shared" si="64"/>
        <v>0</v>
      </c>
      <c r="K72" s="25">
        <f t="shared" si="64"/>
        <v>0</v>
      </c>
      <c r="L72" s="25">
        <f t="shared" si="64"/>
        <v>0</v>
      </c>
      <c r="M72" s="25">
        <f t="shared" si="64"/>
        <v>0</v>
      </c>
      <c r="N72" s="25">
        <f t="shared" si="64"/>
        <v>0</v>
      </c>
      <c r="O72" s="25">
        <f t="shared" si="64"/>
        <v>0</v>
      </c>
      <c r="P72" s="25">
        <f t="shared" si="64"/>
        <v>0</v>
      </c>
      <c r="Q72" s="25">
        <f t="shared" si="64"/>
        <v>0</v>
      </c>
      <c r="R72" s="25">
        <f t="shared" si="64"/>
        <v>0</v>
      </c>
      <c r="S72" s="25">
        <f t="shared" si="57"/>
        <v>0</v>
      </c>
      <c r="T72" s="26"/>
      <c r="U72" s="26"/>
    </row>
    <row r="73" spans="1:21" s="27" customFormat="1" ht="16.5" customHeight="1">
      <c r="A73" s="26"/>
      <c r="B73" s="18" t="s">
        <v>83</v>
      </c>
      <c r="C73" s="21"/>
      <c r="D73" s="21"/>
      <c r="E73" s="36"/>
      <c r="F73" s="36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26"/>
      <c r="U73" s="26"/>
    </row>
    <row r="74" spans="2:21" s="27" customFormat="1" ht="16.5" customHeight="1">
      <c r="B74" s="28"/>
      <c r="C74" s="29" t="s">
        <v>84</v>
      </c>
      <c r="D74" s="35"/>
      <c r="E74" s="30">
        <v>3</v>
      </c>
      <c r="F74" s="30"/>
      <c r="G74" s="57">
        <f aca="true" t="shared" si="65" ref="G74:R74">IF($E$74=1,$E$105,IF($E$74=2,$E$106,IF($E$74=3,$E$107,IF($E$74=4,$E$108,IF($E$74=5,$E$109,0)))))*$D$74</f>
        <v>0</v>
      </c>
      <c r="H74" s="57">
        <f t="shared" si="65"/>
        <v>0</v>
      </c>
      <c r="I74" s="57">
        <f t="shared" si="65"/>
        <v>0</v>
      </c>
      <c r="J74" s="57">
        <f t="shared" si="65"/>
        <v>0</v>
      </c>
      <c r="K74" s="57">
        <f t="shared" si="65"/>
        <v>0</v>
      </c>
      <c r="L74" s="57">
        <f t="shared" si="65"/>
        <v>0</v>
      </c>
      <c r="M74" s="57">
        <f t="shared" si="65"/>
        <v>0</v>
      </c>
      <c r="N74" s="57">
        <f t="shared" si="65"/>
        <v>0</v>
      </c>
      <c r="O74" s="57">
        <f t="shared" si="65"/>
        <v>0</v>
      </c>
      <c r="P74" s="57">
        <f t="shared" si="65"/>
        <v>0</v>
      </c>
      <c r="Q74" s="57">
        <f t="shared" si="65"/>
        <v>0</v>
      </c>
      <c r="R74" s="57">
        <f t="shared" si="65"/>
        <v>0</v>
      </c>
      <c r="S74" s="31">
        <f>SUM(G74:R74)</f>
        <v>0</v>
      </c>
      <c r="T74" s="26"/>
      <c r="U74" s="26"/>
    </row>
    <row r="75" spans="2:21" s="27" customFormat="1" ht="16.5" customHeight="1">
      <c r="B75" s="28"/>
      <c r="C75" s="29" t="s">
        <v>85</v>
      </c>
      <c r="D75" s="35"/>
      <c r="E75" s="30">
        <v>3</v>
      </c>
      <c r="F75" s="30"/>
      <c r="G75" s="57">
        <f aca="true" t="shared" si="66" ref="G75:R75">IF($E$75=1,$E$105,IF($E$75=2,$E$106,IF($E$75=3,$E$107,IF($E$75=4,$E$108,IF($E$75=5,$E$109,0)))))*$D$75</f>
        <v>0</v>
      </c>
      <c r="H75" s="57">
        <f t="shared" si="66"/>
        <v>0</v>
      </c>
      <c r="I75" s="57">
        <f t="shared" si="66"/>
        <v>0</v>
      </c>
      <c r="J75" s="57">
        <f t="shared" si="66"/>
        <v>0</v>
      </c>
      <c r="K75" s="57">
        <f t="shared" si="66"/>
        <v>0</v>
      </c>
      <c r="L75" s="57">
        <f t="shared" si="66"/>
        <v>0</v>
      </c>
      <c r="M75" s="57">
        <f t="shared" si="66"/>
        <v>0</v>
      </c>
      <c r="N75" s="57">
        <f t="shared" si="66"/>
        <v>0</v>
      </c>
      <c r="O75" s="57">
        <f t="shared" si="66"/>
        <v>0</v>
      </c>
      <c r="P75" s="57">
        <f t="shared" si="66"/>
        <v>0</v>
      </c>
      <c r="Q75" s="57">
        <f t="shared" si="66"/>
        <v>0</v>
      </c>
      <c r="R75" s="57">
        <f t="shared" si="66"/>
        <v>0</v>
      </c>
      <c r="S75" s="31">
        <f aca="true" t="shared" si="67" ref="S75:S83">SUM(G75:R75)</f>
        <v>0</v>
      </c>
      <c r="T75" s="26"/>
      <c r="U75" s="26"/>
    </row>
    <row r="76" spans="2:21" s="27" customFormat="1" ht="16.5" customHeight="1">
      <c r="B76" s="28"/>
      <c r="C76" s="29" t="s">
        <v>86</v>
      </c>
      <c r="D76" s="35"/>
      <c r="E76" s="30">
        <v>3</v>
      </c>
      <c r="F76" s="30"/>
      <c r="G76" s="57">
        <f aca="true" t="shared" si="68" ref="G76:R76">IF($E$76=1,$E$105,IF($E$76=2,$E$106,IF($E$76=3,$E$107,IF($E$76=4,$E$108,IF($E$76=5,$E$109,0)))))*$D$76</f>
        <v>0</v>
      </c>
      <c r="H76" s="57">
        <f t="shared" si="68"/>
        <v>0</v>
      </c>
      <c r="I76" s="57">
        <f t="shared" si="68"/>
        <v>0</v>
      </c>
      <c r="J76" s="57">
        <f t="shared" si="68"/>
        <v>0</v>
      </c>
      <c r="K76" s="57">
        <f t="shared" si="68"/>
        <v>0</v>
      </c>
      <c r="L76" s="57">
        <f t="shared" si="68"/>
        <v>0</v>
      </c>
      <c r="M76" s="57">
        <f t="shared" si="68"/>
        <v>0</v>
      </c>
      <c r="N76" s="57">
        <f t="shared" si="68"/>
        <v>0</v>
      </c>
      <c r="O76" s="57">
        <f t="shared" si="68"/>
        <v>0</v>
      </c>
      <c r="P76" s="57">
        <f t="shared" si="68"/>
        <v>0</v>
      </c>
      <c r="Q76" s="57">
        <f t="shared" si="68"/>
        <v>0</v>
      </c>
      <c r="R76" s="57">
        <f t="shared" si="68"/>
        <v>0</v>
      </c>
      <c r="S76" s="31">
        <f t="shared" si="67"/>
        <v>0</v>
      </c>
      <c r="T76" s="26"/>
      <c r="U76" s="26"/>
    </row>
    <row r="77" spans="2:21" s="27" customFormat="1" ht="16.5" customHeight="1">
      <c r="B77" s="28"/>
      <c r="C77" s="29" t="s">
        <v>87</v>
      </c>
      <c r="D77" s="35"/>
      <c r="E77" s="30">
        <v>3</v>
      </c>
      <c r="F77" s="30"/>
      <c r="G77" s="57">
        <f aca="true" t="shared" si="69" ref="G77:R77">IF($E$77=1,$E$105,IF($E$77=2,$E$106,IF($E$77=3,$E$107,IF($E$77=4,$E$108,IF($E$77=5,$E$109,0)))))*$D$77</f>
        <v>0</v>
      </c>
      <c r="H77" s="57">
        <f t="shared" si="69"/>
        <v>0</v>
      </c>
      <c r="I77" s="57">
        <f t="shared" si="69"/>
        <v>0</v>
      </c>
      <c r="J77" s="57">
        <f t="shared" si="69"/>
        <v>0</v>
      </c>
      <c r="K77" s="57">
        <f t="shared" si="69"/>
        <v>0</v>
      </c>
      <c r="L77" s="57">
        <f t="shared" si="69"/>
        <v>0</v>
      </c>
      <c r="M77" s="57">
        <f t="shared" si="69"/>
        <v>0</v>
      </c>
      <c r="N77" s="57">
        <f t="shared" si="69"/>
        <v>0</v>
      </c>
      <c r="O77" s="57">
        <f t="shared" si="69"/>
        <v>0</v>
      </c>
      <c r="P77" s="57">
        <f t="shared" si="69"/>
        <v>0</v>
      </c>
      <c r="Q77" s="57">
        <f t="shared" si="69"/>
        <v>0</v>
      </c>
      <c r="R77" s="57">
        <f t="shared" si="69"/>
        <v>0</v>
      </c>
      <c r="S77" s="31">
        <f t="shared" si="67"/>
        <v>0</v>
      </c>
      <c r="T77" s="26"/>
      <c r="U77" s="26"/>
    </row>
    <row r="78" spans="2:21" s="27" customFormat="1" ht="16.5" customHeight="1">
      <c r="B78" s="28"/>
      <c r="C78" s="29" t="s">
        <v>88</v>
      </c>
      <c r="D78" s="35"/>
      <c r="E78" s="30">
        <v>3</v>
      </c>
      <c r="F78" s="30"/>
      <c r="G78" s="57">
        <f aca="true" t="shared" si="70" ref="G78:R78">IF($E$78=1,$E$105,IF($E$78=2,$E$106,IF($E$78=3,$E$107,IF($E$78=4,$E$108,IF($E$78=5,$E$109,0)))))*$D$78</f>
        <v>0</v>
      </c>
      <c r="H78" s="57">
        <f t="shared" si="70"/>
        <v>0</v>
      </c>
      <c r="I78" s="57">
        <f t="shared" si="70"/>
        <v>0</v>
      </c>
      <c r="J78" s="57">
        <f t="shared" si="70"/>
        <v>0</v>
      </c>
      <c r="K78" s="57">
        <f t="shared" si="70"/>
        <v>0</v>
      </c>
      <c r="L78" s="57">
        <f t="shared" si="70"/>
        <v>0</v>
      </c>
      <c r="M78" s="57">
        <f t="shared" si="70"/>
        <v>0</v>
      </c>
      <c r="N78" s="57">
        <f t="shared" si="70"/>
        <v>0</v>
      </c>
      <c r="O78" s="57">
        <f t="shared" si="70"/>
        <v>0</v>
      </c>
      <c r="P78" s="57">
        <f t="shared" si="70"/>
        <v>0</v>
      </c>
      <c r="Q78" s="57">
        <f t="shared" si="70"/>
        <v>0</v>
      </c>
      <c r="R78" s="57">
        <f t="shared" si="70"/>
        <v>0</v>
      </c>
      <c r="S78" s="31">
        <f t="shared" si="67"/>
        <v>0</v>
      </c>
      <c r="T78" s="26"/>
      <c r="U78" s="26"/>
    </row>
    <row r="79" spans="2:21" s="27" customFormat="1" ht="16.5" customHeight="1">
      <c r="B79" s="28"/>
      <c r="C79" s="29" t="s">
        <v>89</v>
      </c>
      <c r="D79" s="35"/>
      <c r="E79" s="30">
        <v>3</v>
      </c>
      <c r="F79" s="30"/>
      <c r="G79" s="57">
        <f aca="true" t="shared" si="71" ref="G79:R79">IF($E$79=1,$E$105,IF($E$79=2,$E$106,IF($E$79=3,$E$107,IF($E$79=4,$E$108,IF($E$79=5,$E$109,0)))))*$D$79</f>
        <v>0</v>
      </c>
      <c r="H79" s="57">
        <f t="shared" si="71"/>
        <v>0</v>
      </c>
      <c r="I79" s="57">
        <f t="shared" si="71"/>
        <v>0</v>
      </c>
      <c r="J79" s="57">
        <f t="shared" si="71"/>
        <v>0</v>
      </c>
      <c r="K79" s="57">
        <f t="shared" si="71"/>
        <v>0</v>
      </c>
      <c r="L79" s="57">
        <f t="shared" si="71"/>
        <v>0</v>
      </c>
      <c r="M79" s="57">
        <f t="shared" si="71"/>
        <v>0</v>
      </c>
      <c r="N79" s="57">
        <f t="shared" si="71"/>
        <v>0</v>
      </c>
      <c r="O79" s="57">
        <f t="shared" si="71"/>
        <v>0</v>
      </c>
      <c r="P79" s="57">
        <f t="shared" si="71"/>
        <v>0</v>
      </c>
      <c r="Q79" s="57">
        <f t="shared" si="71"/>
        <v>0</v>
      </c>
      <c r="R79" s="57">
        <f t="shared" si="71"/>
        <v>0</v>
      </c>
      <c r="S79" s="31">
        <f t="shared" si="67"/>
        <v>0</v>
      </c>
      <c r="T79" s="26"/>
      <c r="U79" s="26"/>
    </row>
    <row r="80" spans="2:21" s="27" customFormat="1" ht="16.5" customHeight="1">
      <c r="B80" s="28"/>
      <c r="C80" s="29" t="s">
        <v>90</v>
      </c>
      <c r="D80" s="35"/>
      <c r="E80" s="30">
        <v>3</v>
      </c>
      <c r="F80" s="30"/>
      <c r="G80" s="57">
        <f aca="true" t="shared" si="72" ref="G80:R80">IF($E$80=1,$E$105,IF($E$80=2,$E$106,IF($E$80=3,$E$107,IF($E$80=4,$E$108,IF($E$80=5,$E$109,0)))))*$D$80</f>
        <v>0</v>
      </c>
      <c r="H80" s="57">
        <f t="shared" si="72"/>
        <v>0</v>
      </c>
      <c r="I80" s="57">
        <f t="shared" si="72"/>
        <v>0</v>
      </c>
      <c r="J80" s="57">
        <f t="shared" si="72"/>
        <v>0</v>
      </c>
      <c r="K80" s="57">
        <f t="shared" si="72"/>
        <v>0</v>
      </c>
      <c r="L80" s="57">
        <f t="shared" si="72"/>
        <v>0</v>
      </c>
      <c r="M80" s="57">
        <f t="shared" si="72"/>
        <v>0</v>
      </c>
      <c r="N80" s="57">
        <f t="shared" si="72"/>
        <v>0</v>
      </c>
      <c r="O80" s="57">
        <f t="shared" si="72"/>
        <v>0</v>
      </c>
      <c r="P80" s="57">
        <f t="shared" si="72"/>
        <v>0</v>
      </c>
      <c r="Q80" s="57">
        <f t="shared" si="72"/>
        <v>0</v>
      </c>
      <c r="R80" s="57">
        <f t="shared" si="72"/>
        <v>0</v>
      </c>
      <c r="S80" s="31">
        <f>SUM(G80:R80)</f>
        <v>0</v>
      </c>
      <c r="T80" s="26"/>
      <c r="U80" s="26"/>
    </row>
    <row r="81" spans="2:21" s="27" customFormat="1" ht="16.5" customHeight="1">
      <c r="B81" s="28"/>
      <c r="C81" s="29" t="s">
        <v>91</v>
      </c>
      <c r="D81" s="35"/>
      <c r="E81" s="30">
        <v>3</v>
      </c>
      <c r="F81" s="30"/>
      <c r="G81" s="57">
        <f aca="true" t="shared" si="73" ref="G81:R81">IF($E$81=1,$E$105,IF($E$81=2,$E$106,IF($E$81=3,$E$107,IF($E$81=4,$E$108,IF($E$81=5,$E$109,0)))))*$D$81</f>
        <v>0</v>
      </c>
      <c r="H81" s="57">
        <f t="shared" si="73"/>
        <v>0</v>
      </c>
      <c r="I81" s="57">
        <f t="shared" si="73"/>
        <v>0</v>
      </c>
      <c r="J81" s="57">
        <f t="shared" si="73"/>
        <v>0</v>
      </c>
      <c r="K81" s="57">
        <f t="shared" si="73"/>
        <v>0</v>
      </c>
      <c r="L81" s="57">
        <f t="shared" si="73"/>
        <v>0</v>
      </c>
      <c r="M81" s="57">
        <f t="shared" si="73"/>
        <v>0</v>
      </c>
      <c r="N81" s="57">
        <f t="shared" si="73"/>
        <v>0</v>
      </c>
      <c r="O81" s="57">
        <f t="shared" si="73"/>
        <v>0</v>
      </c>
      <c r="P81" s="57">
        <f t="shared" si="73"/>
        <v>0</v>
      </c>
      <c r="Q81" s="57">
        <f t="shared" si="73"/>
        <v>0</v>
      </c>
      <c r="R81" s="57">
        <f t="shared" si="73"/>
        <v>0</v>
      </c>
      <c r="S81" s="31">
        <f t="shared" si="67"/>
        <v>0</v>
      </c>
      <c r="T81" s="26"/>
      <c r="U81" s="26"/>
    </row>
    <row r="82" spans="2:21" s="27" customFormat="1" ht="16.5" customHeight="1">
      <c r="B82" s="28"/>
      <c r="C82" s="29" t="s">
        <v>92</v>
      </c>
      <c r="D82" s="35"/>
      <c r="E82" s="30">
        <v>3</v>
      </c>
      <c r="F82" s="30"/>
      <c r="G82" s="57">
        <f aca="true" t="shared" si="74" ref="G82:R82">IF($E$82=1,$E$105,IF($E$82=2,$E$106,IF($E$82=3,$E$107,IF($E$82=4,$E$108,IF($E$82=5,$E$109,0)))))*$D$82</f>
        <v>0</v>
      </c>
      <c r="H82" s="57">
        <f t="shared" si="74"/>
        <v>0</v>
      </c>
      <c r="I82" s="57">
        <f t="shared" si="74"/>
        <v>0</v>
      </c>
      <c r="J82" s="57">
        <f t="shared" si="74"/>
        <v>0</v>
      </c>
      <c r="K82" s="57">
        <f t="shared" si="74"/>
        <v>0</v>
      </c>
      <c r="L82" s="57">
        <f t="shared" si="74"/>
        <v>0</v>
      </c>
      <c r="M82" s="57">
        <f t="shared" si="74"/>
        <v>0</v>
      </c>
      <c r="N82" s="57">
        <f t="shared" si="74"/>
        <v>0</v>
      </c>
      <c r="O82" s="57">
        <f t="shared" si="74"/>
        <v>0</v>
      </c>
      <c r="P82" s="57">
        <f t="shared" si="74"/>
        <v>0</v>
      </c>
      <c r="Q82" s="57">
        <f t="shared" si="74"/>
        <v>0</v>
      </c>
      <c r="R82" s="57">
        <f t="shared" si="74"/>
        <v>0</v>
      </c>
      <c r="S82" s="31">
        <f t="shared" si="67"/>
        <v>0</v>
      </c>
      <c r="T82" s="26"/>
      <c r="U82" s="26"/>
    </row>
    <row r="83" spans="1:19" s="11" customFormat="1" ht="17.25" customHeight="1">
      <c r="A83" s="27"/>
      <c r="B83" s="28"/>
      <c r="C83" s="29" t="s">
        <v>41</v>
      </c>
      <c r="D83" s="35"/>
      <c r="E83" s="30">
        <v>3</v>
      </c>
      <c r="F83" s="30"/>
      <c r="G83" s="57">
        <f aca="true" t="shared" si="75" ref="G83:R83">IF($E$83=1,$E$105,IF($E$83=2,$E$106,IF($E$83=3,$E$107,IF($E$83=4,$E$108,IF($E$83=5,$E$109,0)))))*$D$83</f>
        <v>0</v>
      </c>
      <c r="H83" s="57">
        <f t="shared" si="75"/>
        <v>0</v>
      </c>
      <c r="I83" s="57">
        <f t="shared" si="75"/>
        <v>0</v>
      </c>
      <c r="J83" s="57">
        <f t="shared" si="75"/>
        <v>0</v>
      </c>
      <c r="K83" s="57">
        <f t="shared" si="75"/>
        <v>0</v>
      </c>
      <c r="L83" s="57">
        <f t="shared" si="75"/>
        <v>0</v>
      </c>
      <c r="M83" s="57">
        <f t="shared" si="75"/>
        <v>0</v>
      </c>
      <c r="N83" s="57">
        <f t="shared" si="75"/>
        <v>0</v>
      </c>
      <c r="O83" s="57">
        <f t="shared" si="75"/>
        <v>0</v>
      </c>
      <c r="P83" s="57">
        <f t="shared" si="75"/>
        <v>0</v>
      </c>
      <c r="Q83" s="57">
        <f t="shared" si="75"/>
        <v>0</v>
      </c>
      <c r="R83" s="57">
        <f t="shared" si="75"/>
        <v>0</v>
      </c>
      <c r="S83" s="31">
        <f t="shared" si="67"/>
        <v>0</v>
      </c>
    </row>
    <row r="84" spans="1:21" s="27" customFormat="1" ht="16.5" customHeight="1">
      <c r="A84" s="11"/>
      <c r="B84" s="13" t="s">
        <v>93</v>
      </c>
      <c r="C84" s="13"/>
      <c r="D84" s="14">
        <f>S84</f>
        <v>0</v>
      </c>
      <c r="E84" s="15" t="s">
        <v>24</v>
      </c>
      <c r="F84" s="15"/>
      <c r="G84" s="25">
        <f>SUM(G74:G83)</f>
        <v>0</v>
      </c>
      <c r="H84" s="25">
        <f aca="true" t="shared" si="76" ref="H84:R84">SUM(H74:H83)</f>
        <v>0</v>
      </c>
      <c r="I84" s="25">
        <f t="shared" si="76"/>
        <v>0</v>
      </c>
      <c r="J84" s="25">
        <f t="shared" si="76"/>
        <v>0</v>
      </c>
      <c r="K84" s="25">
        <f t="shared" si="76"/>
        <v>0</v>
      </c>
      <c r="L84" s="25">
        <f t="shared" si="76"/>
        <v>0</v>
      </c>
      <c r="M84" s="25">
        <f t="shared" si="76"/>
        <v>0</v>
      </c>
      <c r="N84" s="25">
        <f t="shared" si="76"/>
        <v>0</v>
      </c>
      <c r="O84" s="25">
        <f t="shared" si="76"/>
        <v>0</v>
      </c>
      <c r="P84" s="25">
        <f t="shared" si="76"/>
        <v>0</v>
      </c>
      <c r="Q84" s="25">
        <f t="shared" si="76"/>
        <v>0</v>
      </c>
      <c r="R84" s="25">
        <f t="shared" si="76"/>
        <v>0</v>
      </c>
      <c r="S84" s="25">
        <f aca="true" t="shared" si="77" ref="S84:S91">SUM(G84:R84)</f>
        <v>0</v>
      </c>
      <c r="T84" s="26"/>
      <c r="U84" s="26"/>
    </row>
    <row r="85" spans="1:21" s="27" customFormat="1" ht="16.5" customHeight="1">
      <c r="A85" s="26"/>
      <c r="B85" s="18" t="s">
        <v>94</v>
      </c>
      <c r="C85" s="21"/>
      <c r="D85" s="21"/>
      <c r="E85" s="36"/>
      <c r="F85" s="3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26"/>
      <c r="U85" s="26"/>
    </row>
    <row r="86" spans="2:21" s="27" customFormat="1" ht="16.5" customHeight="1">
      <c r="B86" s="28"/>
      <c r="C86" s="29" t="s">
        <v>95</v>
      </c>
      <c r="D86" s="35"/>
      <c r="E86" s="30">
        <v>3</v>
      </c>
      <c r="F86" s="30"/>
      <c r="G86" s="57">
        <f aca="true" t="shared" si="78" ref="G86:R86">IF($E$86=1,$E$105,IF($E$86=2,$E$106,IF($E$86=3,$E$107,IF($E$86=4,$E$108,IF($E$86=5,$E$109,0)))))*$D$86</f>
        <v>0</v>
      </c>
      <c r="H86" s="57">
        <f t="shared" si="78"/>
        <v>0</v>
      </c>
      <c r="I86" s="57">
        <f t="shared" si="78"/>
        <v>0</v>
      </c>
      <c r="J86" s="57">
        <f t="shared" si="78"/>
        <v>0</v>
      </c>
      <c r="K86" s="57">
        <f t="shared" si="78"/>
        <v>0</v>
      </c>
      <c r="L86" s="57">
        <f t="shared" si="78"/>
        <v>0</v>
      </c>
      <c r="M86" s="57">
        <f t="shared" si="78"/>
        <v>0</v>
      </c>
      <c r="N86" s="57">
        <f t="shared" si="78"/>
        <v>0</v>
      </c>
      <c r="O86" s="57">
        <f t="shared" si="78"/>
        <v>0</v>
      </c>
      <c r="P86" s="57">
        <f t="shared" si="78"/>
        <v>0</v>
      </c>
      <c r="Q86" s="57">
        <f t="shared" si="78"/>
        <v>0</v>
      </c>
      <c r="R86" s="57">
        <f t="shared" si="78"/>
        <v>0</v>
      </c>
      <c r="S86" s="31">
        <f t="shared" si="77"/>
        <v>0</v>
      </c>
      <c r="T86" s="26"/>
      <c r="U86" s="26"/>
    </row>
    <row r="87" spans="2:21" s="27" customFormat="1" ht="16.5" customHeight="1">
      <c r="B87" s="28"/>
      <c r="C87" s="29" t="s">
        <v>96</v>
      </c>
      <c r="D87" s="35"/>
      <c r="E87" s="30">
        <v>3</v>
      </c>
      <c r="F87" s="30"/>
      <c r="G87" s="57">
        <f aca="true" t="shared" si="79" ref="G87:R87">IF($E$87=1,$E$105,IF($E$87=2,$E$106,IF($E$87=3,$E$107,IF($E$87=4,$E$108,IF($E$87=5,$E$109,0)))))*$D$87</f>
        <v>0</v>
      </c>
      <c r="H87" s="57">
        <f t="shared" si="79"/>
        <v>0</v>
      </c>
      <c r="I87" s="57">
        <f t="shared" si="79"/>
        <v>0</v>
      </c>
      <c r="J87" s="57">
        <f t="shared" si="79"/>
        <v>0</v>
      </c>
      <c r="K87" s="57">
        <f t="shared" si="79"/>
        <v>0</v>
      </c>
      <c r="L87" s="57">
        <f t="shared" si="79"/>
        <v>0</v>
      </c>
      <c r="M87" s="57">
        <f t="shared" si="79"/>
        <v>0</v>
      </c>
      <c r="N87" s="57">
        <f t="shared" si="79"/>
        <v>0</v>
      </c>
      <c r="O87" s="57">
        <f t="shared" si="79"/>
        <v>0</v>
      </c>
      <c r="P87" s="57">
        <f t="shared" si="79"/>
        <v>0</v>
      </c>
      <c r="Q87" s="57">
        <f t="shared" si="79"/>
        <v>0</v>
      </c>
      <c r="R87" s="57">
        <f t="shared" si="79"/>
        <v>0</v>
      </c>
      <c r="S87" s="31">
        <f>SUM(G87:R87)</f>
        <v>0</v>
      </c>
      <c r="T87" s="26"/>
      <c r="U87" s="26"/>
    </row>
    <row r="88" spans="2:21" s="27" customFormat="1" ht="16.5" customHeight="1">
      <c r="B88" s="28"/>
      <c r="C88" s="29" t="s">
        <v>97</v>
      </c>
      <c r="D88" s="35"/>
      <c r="E88" s="30">
        <v>3</v>
      </c>
      <c r="F88" s="30"/>
      <c r="G88" s="57">
        <f aca="true" t="shared" si="80" ref="G88:R88">IF($E$88=1,$E$105,IF($E$88=2,$E$106,IF($E$88=3,$E$107,IF($E$88=4,$E$108,IF($E$88=5,$E$109,0)))))*$D$88</f>
        <v>0</v>
      </c>
      <c r="H88" s="57">
        <f t="shared" si="80"/>
        <v>0</v>
      </c>
      <c r="I88" s="57">
        <f t="shared" si="80"/>
        <v>0</v>
      </c>
      <c r="J88" s="57">
        <f t="shared" si="80"/>
        <v>0</v>
      </c>
      <c r="K88" s="57">
        <f t="shared" si="80"/>
        <v>0</v>
      </c>
      <c r="L88" s="57">
        <f t="shared" si="80"/>
        <v>0</v>
      </c>
      <c r="M88" s="57">
        <f t="shared" si="80"/>
        <v>0</v>
      </c>
      <c r="N88" s="57">
        <f t="shared" si="80"/>
        <v>0</v>
      </c>
      <c r="O88" s="57">
        <f t="shared" si="80"/>
        <v>0</v>
      </c>
      <c r="P88" s="57">
        <f t="shared" si="80"/>
        <v>0</v>
      </c>
      <c r="Q88" s="57">
        <f t="shared" si="80"/>
        <v>0</v>
      </c>
      <c r="R88" s="57">
        <f t="shared" si="80"/>
        <v>0</v>
      </c>
      <c r="S88" s="31">
        <f t="shared" si="77"/>
        <v>0</v>
      </c>
      <c r="T88" s="26"/>
      <c r="U88" s="26"/>
    </row>
    <row r="89" spans="2:21" s="27" customFormat="1" ht="16.5" customHeight="1">
      <c r="B89" s="28"/>
      <c r="C89" s="29" t="s">
        <v>98</v>
      </c>
      <c r="D89" s="35"/>
      <c r="E89" s="30">
        <v>3</v>
      </c>
      <c r="F89" s="30"/>
      <c r="G89" s="57">
        <f aca="true" t="shared" si="81" ref="G89:R89">IF($E$89=1,$E$105,IF($E$89=2,$E$106,IF($E$89=3,$E$107,IF($E$89=4,$E$108,IF($E$89=5,$E$109,0)))))*$D$89</f>
        <v>0</v>
      </c>
      <c r="H89" s="57">
        <f t="shared" si="81"/>
        <v>0</v>
      </c>
      <c r="I89" s="57">
        <f t="shared" si="81"/>
        <v>0</v>
      </c>
      <c r="J89" s="57">
        <f t="shared" si="81"/>
        <v>0</v>
      </c>
      <c r="K89" s="57">
        <f t="shared" si="81"/>
        <v>0</v>
      </c>
      <c r="L89" s="57">
        <f t="shared" si="81"/>
        <v>0</v>
      </c>
      <c r="M89" s="57">
        <f t="shared" si="81"/>
        <v>0</v>
      </c>
      <c r="N89" s="57">
        <f t="shared" si="81"/>
        <v>0</v>
      </c>
      <c r="O89" s="57">
        <f t="shared" si="81"/>
        <v>0</v>
      </c>
      <c r="P89" s="57">
        <f t="shared" si="81"/>
        <v>0</v>
      </c>
      <c r="Q89" s="57">
        <f t="shared" si="81"/>
        <v>0</v>
      </c>
      <c r="R89" s="57">
        <f t="shared" si="81"/>
        <v>0</v>
      </c>
      <c r="S89" s="31">
        <f t="shared" si="77"/>
        <v>0</v>
      </c>
      <c r="T89" s="26"/>
      <c r="U89" s="26"/>
    </row>
    <row r="90" spans="1:19" s="11" customFormat="1" ht="16.5" customHeight="1">
      <c r="A90" s="27"/>
      <c r="B90" s="28"/>
      <c r="C90" s="29" t="s">
        <v>99</v>
      </c>
      <c r="D90" s="35"/>
      <c r="E90" s="30">
        <v>3</v>
      </c>
      <c r="F90" s="30"/>
      <c r="G90" s="57">
        <f>IF($E$90=1,$E$105,IF($E$90=2,$E$106,IF($E$90=3,$E$107,IF($E$90=4,$E$108,IF($E$90=5,$E$109,0)))))*$D$90</f>
        <v>0</v>
      </c>
      <c r="H90" s="57">
        <f>IF($E$90=1,$E$105,IF($E$90=2,$E$106,IF($E$90=3,$E$107,IF($E$90=4,$E$108,IF($E$90=5,$E$109,0)))))*$D$90</f>
        <v>0</v>
      </c>
      <c r="I90" s="57">
        <f aca="true" t="shared" si="82" ref="I90:R90">IF($E$90=1,$E$105,IF($E$90=2,$E$106,IF($E$90=3,$E$107,IF($E$90=4,$E$108,IF($E$90=5,$E$109,0)))))*$D$90</f>
        <v>0</v>
      </c>
      <c r="J90" s="57">
        <f t="shared" si="82"/>
        <v>0</v>
      </c>
      <c r="K90" s="57">
        <f t="shared" si="82"/>
        <v>0</v>
      </c>
      <c r="L90" s="57">
        <f t="shared" si="82"/>
        <v>0</v>
      </c>
      <c r="M90" s="57">
        <f t="shared" si="82"/>
        <v>0</v>
      </c>
      <c r="N90" s="57">
        <f t="shared" si="82"/>
        <v>0</v>
      </c>
      <c r="O90" s="57">
        <f t="shared" si="82"/>
        <v>0</v>
      </c>
      <c r="P90" s="57">
        <f t="shared" si="82"/>
        <v>0</v>
      </c>
      <c r="Q90" s="57">
        <f t="shared" si="82"/>
        <v>0</v>
      </c>
      <c r="R90" s="57">
        <f t="shared" si="82"/>
        <v>0</v>
      </c>
      <c r="S90" s="31">
        <f>SUM(G90:R90)</f>
        <v>0</v>
      </c>
    </row>
    <row r="91" spans="1:19" s="11" customFormat="1" ht="18" customHeight="1">
      <c r="A91" s="27"/>
      <c r="B91" s="32"/>
      <c r="C91" s="29" t="s">
        <v>41</v>
      </c>
      <c r="D91" s="35"/>
      <c r="E91" s="30">
        <v>3</v>
      </c>
      <c r="F91" s="30"/>
      <c r="G91" s="57">
        <f aca="true" t="shared" si="83" ref="G91:R91">IF($E$91=1,$E$105,IF($E$91=2,$E$106,IF($E$91=3,$E$107,IF($E$91=4,$E$108,IF($E$91=5,$E$109,0)))))*$D$91</f>
        <v>0</v>
      </c>
      <c r="H91" s="57">
        <f t="shared" si="83"/>
        <v>0</v>
      </c>
      <c r="I91" s="57">
        <f t="shared" si="83"/>
        <v>0</v>
      </c>
      <c r="J91" s="57">
        <f t="shared" si="83"/>
        <v>0</v>
      </c>
      <c r="K91" s="57">
        <f t="shared" si="83"/>
        <v>0</v>
      </c>
      <c r="L91" s="57">
        <f t="shared" si="83"/>
        <v>0</v>
      </c>
      <c r="M91" s="57">
        <f t="shared" si="83"/>
        <v>0</v>
      </c>
      <c r="N91" s="57">
        <f t="shared" si="83"/>
        <v>0</v>
      </c>
      <c r="O91" s="57">
        <f t="shared" si="83"/>
        <v>0</v>
      </c>
      <c r="P91" s="57">
        <f t="shared" si="83"/>
        <v>0</v>
      </c>
      <c r="Q91" s="57">
        <f t="shared" si="83"/>
        <v>0</v>
      </c>
      <c r="R91" s="57">
        <f t="shared" si="83"/>
        <v>0</v>
      </c>
      <c r="S91" s="31">
        <f t="shared" si="77"/>
        <v>0</v>
      </c>
    </row>
    <row r="92" spans="1:19" s="26" customFormat="1" ht="16.5" customHeight="1">
      <c r="A92" s="11"/>
      <c r="B92" s="13" t="s">
        <v>100</v>
      </c>
      <c r="C92" s="13"/>
      <c r="D92" s="14">
        <f>S92</f>
        <v>0</v>
      </c>
      <c r="E92" s="15" t="s">
        <v>24</v>
      </c>
      <c r="F92" s="15"/>
      <c r="G92" s="25">
        <f aca="true" t="shared" si="84" ref="G92:R92">SUM(G86:G91)</f>
        <v>0</v>
      </c>
      <c r="H92" s="25">
        <f t="shared" si="84"/>
        <v>0</v>
      </c>
      <c r="I92" s="25">
        <f t="shared" si="84"/>
        <v>0</v>
      </c>
      <c r="J92" s="25">
        <f t="shared" si="84"/>
        <v>0</v>
      </c>
      <c r="K92" s="25">
        <f t="shared" si="84"/>
        <v>0</v>
      </c>
      <c r="L92" s="25">
        <f t="shared" si="84"/>
        <v>0</v>
      </c>
      <c r="M92" s="25">
        <f t="shared" si="84"/>
        <v>0</v>
      </c>
      <c r="N92" s="25">
        <f t="shared" si="84"/>
        <v>0</v>
      </c>
      <c r="O92" s="25">
        <f t="shared" si="84"/>
        <v>0</v>
      </c>
      <c r="P92" s="25">
        <f t="shared" si="84"/>
        <v>0</v>
      </c>
      <c r="Q92" s="25">
        <f t="shared" si="84"/>
        <v>0</v>
      </c>
      <c r="R92" s="25">
        <f t="shared" si="84"/>
        <v>0</v>
      </c>
      <c r="S92" s="25">
        <f>SUM(G92:R92)</f>
        <v>0</v>
      </c>
    </row>
    <row r="93" spans="1:19" s="5" customFormat="1" ht="16.5" customHeight="1">
      <c r="A93" s="11"/>
      <c r="B93" s="18" t="s">
        <v>101</v>
      </c>
      <c r="C93" s="18"/>
      <c r="D93" s="14">
        <f>S93</f>
        <v>0</v>
      </c>
      <c r="E93" s="19" t="s">
        <v>24</v>
      </c>
      <c r="F93" s="19"/>
      <c r="G93" s="20">
        <f aca="true" t="shared" si="85" ref="G93:R93">G51+G63+G72+G84+G92</f>
        <v>0</v>
      </c>
      <c r="H93" s="20">
        <f t="shared" si="85"/>
        <v>0</v>
      </c>
      <c r="I93" s="20">
        <f t="shared" si="85"/>
        <v>0</v>
      </c>
      <c r="J93" s="20">
        <f t="shared" si="85"/>
        <v>0</v>
      </c>
      <c r="K93" s="20">
        <f t="shared" si="85"/>
        <v>0</v>
      </c>
      <c r="L93" s="20">
        <f t="shared" si="85"/>
        <v>0</v>
      </c>
      <c r="M93" s="20">
        <f t="shared" si="85"/>
        <v>0</v>
      </c>
      <c r="N93" s="20">
        <f t="shared" si="85"/>
        <v>0</v>
      </c>
      <c r="O93" s="20">
        <f t="shared" si="85"/>
        <v>0</v>
      </c>
      <c r="P93" s="20">
        <f t="shared" si="85"/>
        <v>0</v>
      </c>
      <c r="Q93" s="20">
        <f t="shared" si="85"/>
        <v>0</v>
      </c>
      <c r="R93" s="20">
        <f t="shared" si="85"/>
        <v>0</v>
      </c>
      <c r="S93" s="20">
        <f>SUM(G93:R93)</f>
        <v>0</v>
      </c>
    </row>
    <row r="94" spans="2:19" s="5" customFormat="1" ht="15">
      <c r="B94" s="7"/>
      <c r="C94" s="16"/>
      <c r="D94" s="16"/>
      <c r="E94" s="17"/>
      <c r="F94" s="17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2:19" s="5" customFormat="1" ht="15">
      <c r="B95" s="37" t="s">
        <v>102</v>
      </c>
      <c r="C95" s="38"/>
      <c r="D95" s="38"/>
      <c r="E95" s="39"/>
      <c r="F95" s="39"/>
      <c r="G95" s="40">
        <f aca="true" t="shared" si="86" ref="G95:R95">G12-G93</f>
        <v>0</v>
      </c>
      <c r="H95" s="40">
        <f t="shared" si="86"/>
        <v>0</v>
      </c>
      <c r="I95" s="40">
        <f t="shared" si="86"/>
        <v>0</v>
      </c>
      <c r="J95" s="40">
        <f t="shared" si="86"/>
        <v>0</v>
      </c>
      <c r="K95" s="40">
        <f t="shared" si="86"/>
        <v>0</v>
      </c>
      <c r="L95" s="40">
        <f t="shared" si="86"/>
        <v>0</v>
      </c>
      <c r="M95" s="40">
        <f t="shared" si="86"/>
        <v>0</v>
      </c>
      <c r="N95" s="40">
        <f t="shared" si="86"/>
        <v>0</v>
      </c>
      <c r="O95" s="40">
        <f t="shared" si="86"/>
        <v>0</v>
      </c>
      <c r="P95" s="40">
        <f t="shared" si="86"/>
        <v>0</v>
      </c>
      <c r="Q95" s="40">
        <f t="shared" si="86"/>
        <v>0</v>
      </c>
      <c r="R95" s="40">
        <f t="shared" si="86"/>
        <v>0</v>
      </c>
      <c r="S95" s="40">
        <f>SUM(G95:R95)</f>
        <v>0</v>
      </c>
    </row>
    <row r="96" spans="2:19" s="5" customFormat="1" ht="15">
      <c r="B96" s="7"/>
      <c r="C96" s="16"/>
      <c r="D96" s="16"/>
      <c r="E96" s="17"/>
      <c r="F96" s="17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2:19" s="5" customFormat="1" ht="15">
      <c r="B97" s="7" t="s">
        <v>103</v>
      </c>
      <c r="C97" s="16"/>
      <c r="D97" s="16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2:19" s="5" customFormat="1" ht="15">
      <c r="B98" s="7"/>
      <c r="C98" s="16" t="s">
        <v>104</v>
      </c>
      <c r="D98" s="41">
        <f>S12</f>
        <v>0</v>
      </c>
      <c r="E98" s="23"/>
      <c r="F98" s="23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2:19" s="5" customFormat="1" ht="15">
      <c r="B99" s="24"/>
      <c r="C99" s="42" t="s">
        <v>105</v>
      </c>
      <c r="D99" s="43">
        <f>S93</f>
        <v>0</v>
      </c>
      <c r="E99" s="23"/>
      <c r="F99" s="23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2:19" s="5" customFormat="1" ht="15.75">
      <c r="B100" s="44" t="s">
        <v>106</v>
      </c>
      <c r="C100" s="45"/>
      <c r="D100" s="22">
        <f>D98-D99</f>
        <v>0</v>
      </c>
      <c r="E100" s="23"/>
      <c r="F100" s="23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4" ht="15">
      <c r="A101" s="5"/>
      <c r="B101" s="5"/>
      <c r="C101" s="5"/>
      <c r="D101" s="5"/>
    </row>
    <row r="102" spans="1:6" ht="15">
      <c r="A102" s="5"/>
      <c r="B102" s="5"/>
      <c r="C102" s="5"/>
      <c r="D102" s="5"/>
      <c r="E102" s="23"/>
      <c r="F102" s="23"/>
    </row>
    <row r="103" spans="1:6" ht="15">
      <c r="A103" s="5"/>
      <c r="B103" s="5"/>
      <c r="C103" s="5"/>
      <c r="D103" s="5"/>
      <c r="E103" s="23"/>
      <c r="F103" s="23"/>
    </row>
    <row r="104" ht="15" hidden="1"/>
    <row r="105" spans="4:10" ht="15" hidden="1">
      <c r="D105" s="3" t="s">
        <v>107</v>
      </c>
      <c r="E105" s="4">
        <f>52/12</f>
        <v>4.333333333333333</v>
      </c>
      <c r="G105" s="5">
        <v>1</v>
      </c>
      <c r="H105" s="5">
        <v>52</v>
      </c>
      <c r="I105" s="5">
        <f>VLOOKUP(E89,G105:H109,2)</f>
        <v>12</v>
      </c>
      <c r="J105" s="1"/>
    </row>
    <row r="106" spans="4:10" ht="15" hidden="1">
      <c r="D106" s="3" t="s">
        <v>108</v>
      </c>
      <c r="E106" s="4">
        <f>26/12</f>
        <v>2.1666666666666665</v>
      </c>
      <c r="G106" s="5">
        <v>2</v>
      </c>
      <c r="H106" s="5">
        <v>26</v>
      </c>
      <c r="I106" s="5">
        <f>VLOOKUP(E90,G105:H109,2)</f>
        <v>12</v>
      </c>
      <c r="J106" s="1"/>
    </row>
    <row r="107" spans="4:8" ht="15" hidden="1">
      <c r="D107" s="3" t="s">
        <v>109</v>
      </c>
      <c r="E107" s="4">
        <v>1</v>
      </c>
      <c r="G107" s="5">
        <v>3</v>
      </c>
      <c r="H107" s="5">
        <v>12</v>
      </c>
    </row>
    <row r="108" spans="4:8" ht="15" hidden="1">
      <c r="D108" s="3" t="s">
        <v>110</v>
      </c>
      <c r="E108" s="4">
        <f>4/12</f>
        <v>0.3333333333333333</v>
      </c>
      <c r="G108" s="5">
        <v>4</v>
      </c>
      <c r="H108" s="5">
        <v>4</v>
      </c>
    </row>
    <row r="109" spans="4:8" ht="15" hidden="1">
      <c r="D109" s="3" t="s">
        <v>111</v>
      </c>
      <c r="E109" s="4">
        <f>1/12</f>
        <v>0.08333333333333333</v>
      </c>
      <c r="G109" s="5">
        <v>5</v>
      </c>
      <c r="H109" s="5">
        <v>1</v>
      </c>
    </row>
    <row r="110" ht="15" hidden="1"/>
    <row r="111" ht="15" hidden="1"/>
    <row r="112" ht="15" hidden="1"/>
    <row r="113" ht="15" hidden="1"/>
    <row r="114" ht="15" hidden="1"/>
    <row r="115" ht="15" hidden="1"/>
  </sheetData>
  <sheetProtection password="C9B7" sheet="1" objects="1" scenarios="1"/>
  <protectedRanges>
    <protectedRange password="D92A" sqref="D4:D11" name="Range1"/>
  </protectedRanges>
  <mergeCells count="1">
    <mergeCell ref="A1:S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</dc:creator>
  <cp:keywords/>
  <dc:description/>
  <cp:lastModifiedBy>Rachel</cp:lastModifiedBy>
  <dcterms:created xsi:type="dcterms:W3CDTF">2013-07-31T04:59:45Z</dcterms:created>
  <dcterms:modified xsi:type="dcterms:W3CDTF">2013-07-31T05:59:59Z</dcterms:modified>
  <cp:category/>
  <cp:version/>
  <cp:contentType/>
  <cp:contentStatus/>
</cp:coreProperties>
</file>